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2011" sheetId="1" r:id="rId1"/>
    <sheet name="Лист1" sheetId="2" r:id="rId2"/>
  </sheets>
  <definedNames>
    <definedName name="_xlnm.Print_Area" localSheetId="0">'2011'!$A$1:$I$995</definedName>
  </definedNames>
  <calcPr fullCalcOnLoad="1"/>
</workbook>
</file>

<file path=xl/sharedStrings.xml><?xml version="1.0" encoding="utf-8"?>
<sst xmlns="http://schemas.openxmlformats.org/spreadsheetml/2006/main" count="4908" uniqueCount="414">
  <si>
    <t>Наименование</t>
  </si>
  <si>
    <t>Раздел</t>
  </si>
  <si>
    <t>Подраздел</t>
  </si>
  <si>
    <t>Вид расходов</t>
  </si>
  <si>
    <t>Общегосударственные вопросы</t>
  </si>
  <si>
    <t>01</t>
  </si>
  <si>
    <t>02</t>
  </si>
  <si>
    <t>03</t>
  </si>
  <si>
    <t>04</t>
  </si>
  <si>
    <t>07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</si>
  <si>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</si>
  <si>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</si>
  <si>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</si>
  <si>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</si>
  <si>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</si>
  <si>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05</t>
  </si>
  <si>
    <t>Жилищное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</si>
  <si>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</si>
  <si>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</si>
  <si>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</si>
  <si>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</si>
  <si>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09</t>
  </si>
  <si>
    <t>08</t>
  </si>
  <si>
    <t>Культура</t>
  </si>
  <si>
    <t>Социальная политика</t>
  </si>
  <si>
    <t>10</t>
  </si>
  <si>
    <t>Коммунальное хозяйство</t>
  </si>
  <si>
    <t>Социальное обеспечение населения</t>
  </si>
  <si>
    <t>12</t>
  </si>
  <si>
    <t>11</t>
  </si>
  <si>
    <t>Периодическая печать и издательства</t>
  </si>
  <si>
    <t>Другие вопросы в области национальной экономики</t>
  </si>
  <si>
    <t>Другие вопросы в области жилищно-коммунального хозяйства</t>
  </si>
  <si>
    <t>Благоустройство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</si>
  <si>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</si>
  <si>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Функционирование высшего должностного лица субъекта Российской Федерации и муниципального образования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</si>
  <si>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</si>
  <si>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14</t>
  </si>
  <si>
    <t>Другие вопросы в области национальной безопасности и правоохранительной деятельности</t>
  </si>
  <si>
    <t>06</t>
  </si>
  <si>
    <t xml:space="preserve"> Физическая культура и спорт</t>
  </si>
  <si>
    <t xml:space="preserve">Пенсионное  обеспечение </t>
  </si>
  <si>
    <t xml:space="preserve">Предоставление гражданам  субсидий на оплату жилого помещения и коммунальных услуг </t>
  </si>
  <si>
    <t>Охрана семьи и детства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</si>
  <si>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</si>
  <si>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Вознаграждение, причитающееся приемному родителю</t>
  </si>
  <si>
    <t>13</t>
  </si>
  <si>
    <t xml:space="preserve">Культура, кинематография </t>
  </si>
  <si>
    <t>Массовый спорт</t>
  </si>
  <si>
    <t>Средства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</si>
  <si>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</si>
  <si>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</si>
  <si>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Содержание ребенка в семье опекуна и приемной семье, а также вознаграждение, причитающееся приемному родителю</t>
  </si>
  <si>
    <t>Пособия и компенсации гражданам и иные социальные выплаты, кроме публичных нормативных обязательств</t>
  </si>
  <si>
    <t>Дорожное хозяйство (дорожные фонды)</t>
  </si>
  <si>
    <t xml:space="preserve">Содержание органов по предоставлению гражданам  субсидий на оплату жилого помещения и коммунальных услуг </t>
  </si>
  <si>
    <t>2013 год собств</t>
  </si>
  <si>
    <t>Предоставление мер социальной поддержки по оплате жилья и коммунальных услуг специалистам учреждений культуры и кинематографии, работающим и проживающим в сельской местности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</si>
  <si>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</t>
  </si>
  <si>
    <t>Предоставление мер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и работающим  в сельской местности</t>
  </si>
  <si>
    <t>Непрограммные направления обеспечения деятельности  органов местного самоуправления</t>
  </si>
  <si>
    <t>90 0 0000</t>
  </si>
  <si>
    <t>Расходы на выплаты персоналу в целях обеспечения выполнения функций (государственными) муниципальными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</si>
  <si>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</si>
  <si>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</si>
  <si>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услуг</t>
  </si>
  <si>
    <t>Непрограммные расходы органов местного самоуправления</t>
  </si>
  <si>
    <t>99 0 0000</t>
  </si>
  <si>
    <t>Иные бюджетные ассигнования</t>
  </si>
  <si>
    <t>800</t>
  </si>
  <si>
    <t>01 0 0000</t>
  </si>
  <si>
    <t>Предоставление субсидий бюджетным, автономным учреждениям и иным некоммерческим организациям</t>
  </si>
  <si>
    <t>600</t>
  </si>
  <si>
    <t>04 0 0000</t>
  </si>
  <si>
    <t>Муниципальная программа "Профилактика правонарушений на территории городского округа город Михайловка" на 2014-2016 годы</t>
  </si>
  <si>
    <t>05 0 0000</t>
  </si>
  <si>
    <t>300</t>
  </si>
  <si>
    <t>Социальное обеспечение и иные выплаты населению</t>
  </si>
  <si>
    <t>06 0 0000</t>
  </si>
  <si>
    <t>11 0 0000</t>
  </si>
  <si>
    <t>Капитальные вложения в объекты недвижимого имущества государственной (муниципальной) собственности</t>
  </si>
  <si>
    <t>400</t>
  </si>
  <si>
    <t>Муниципальная программа "Развитие дошкольного образования на территории городского округа город Михайловка" на 2014-2016 годы</t>
  </si>
  <si>
    <t>13 0 0000</t>
  </si>
  <si>
    <t>14 0 0000</t>
  </si>
  <si>
    <t>15 0 0000</t>
  </si>
  <si>
    <t>35 0 0000</t>
  </si>
  <si>
    <t>Муниципальная  программа                                     " Энергоресурсосбережение и повышение энергоэффективности городского округа город Михайловка на период до 2020 года"</t>
  </si>
  <si>
    <t>31 0 0000</t>
  </si>
  <si>
    <t>Муниципальная программа "Формирование доступной среды жизнедеятельности для инвалидов и маломобильных групп населения в городском округе город Михайловка" на 2014-2016 годы</t>
  </si>
  <si>
    <t>32 0 0000</t>
  </si>
  <si>
    <t>17 0 0000</t>
  </si>
  <si>
    <t>18 0 0000</t>
  </si>
  <si>
    <t xml:space="preserve">Муниципальная программа "Поддержка и развитие детского творчества в учреждениях дополнительного образования детей в сфере культуры городского округа город Михайловка на 2014-2016 годы" </t>
  </si>
  <si>
    <t>36 0 0000</t>
  </si>
  <si>
    <t>21 0 0000</t>
  </si>
  <si>
    <t>Муниципальная программа "Организация питания, отдыха и оздоровления обучающихся в муниципальных образовательных учреждениях городского округа город Михайловка" на 2014-2016 годы</t>
  </si>
  <si>
    <t>25 0 0000</t>
  </si>
  <si>
    <t>Муниципальная программа "Развитие территориального общественного самоуправления  на территории городского округа город Михайловка" на 2014-2016 годы</t>
  </si>
  <si>
    <t>02 0 0000</t>
  </si>
  <si>
    <t>Обеспечение выполнения функций казенными учреждениями</t>
  </si>
  <si>
    <t>Обеспечение выполнения бюджетными и автономными учреждениями муниципальных заданий</t>
  </si>
  <si>
    <t>Осуществление образовательного процесса муниципальными дошкольными образовательными организациями</t>
  </si>
  <si>
    <t>Осуществление образовательного процесса муниципальными казенными дошкольными образовательными организациями</t>
  </si>
  <si>
    <t>Осуществление образовательного процесса муниципальными бюджетными дошкольными образовательными организациями</t>
  </si>
  <si>
    <t>Осуществление образовательного процесса муниципальными  общеобразовательными организациями</t>
  </si>
  <si>
    <t>Осуществление образовательного процесса муниципальными казенными общеобразовательными организациями</t>
  </si>
  <si>
    <t>Осуществление образовательного процесса муниципальными бюджетными общеобразовательными организациями</t>
  </si>
  <si>
    <t>Обеспечение деятельности муниципальных общеобразовательных учреждений</t>
  </si>
  <si>
    <t>Обеспечение деятельности муниципальных  учреждений дополнительного образования</t>
  </si>
  <si>
    <t>Обеспечение выполнения функций аппарата представительного органа муниципального образования</t>
  </si>
  <si>
    <t>Обеспечение выполнения функций главы муниципального образования</t>
  </si>
  <si>
    <t>Обеспечение выполнения функций аппарата исполнительного органа муниципального образования</t>
  </si>
  <si>
    <t>Обеспечение выполнения функций аппарата исполнительного органа муниципального образования по исполнению государственных полномочий</t>
  </si>
  <si>
    <t>Обеспечение выполнения функций отделами сельских территорий</t>
  </si>
  <si>
    <t>Обеспечение выполнения других обязательств органов местного самоуправления</t>
  </si>
  <si>
    <t>Оценка недвижимости, признание прав и регулирование отношений по муниципальной собственности</t>
  </si>
  <si>
    <t>Уличное освещение</t>
  </si>
  <si>
    <t>Озеленение</t>
  </si>
  <si>
    <t>Содержание мест захоронений</t>
  </si>
  <si>
    <t>Прочие расходы благоустройства</t>
  </si>
  <si>
    <t>Организация питания в муниципальных образовательных учреждениях</t>
  </si>
  <si>
    <t>Организация питания детей из малообеспеченных семей и детей, находящихся на учете у фтизиатра, в муниципальных образовательных учреждениях</t>
  </si>
  <si>
    <t>Предоставление субсидий на иные цели бюджетным, автономным учреждениям</t>
  </si>
  <si>
    <t>Муниципальная  программа                                     "Энергоресурсосбережение и повышение энергоэффективности городского округа город Михайловка на период до 2020 года"</t>
  </si>
  <si>
    <t>37 0 0000</t>
  </si>
  <si>
    <t xml:space="preserve">Мероприятия по организации отдыха и оздоровления детей в каникулярный период на базе муниципальных образовательных учреждений </t>
  </si>
  <si>
    <t>22 0 0000</t>
  </si>
  <si>
    <t>Муниципальная программа "Чистое слово" на 2014-2016 годы</t>
  </si>
  <si>
    <t>23 0 0000</t>
  </si>
  <si>
    <t>Муниципальная программа "Профилактика экстремисстской деятельности в молодежной среде на территории городского округа город Михайловка на 2014-2016 годы"</t>
  </si>
  <si>
    <t>24 0 0000</t>
  </si>
  <si>
    <t>Компенсация выпадающих доходов ресурсоснабжающих организаций, связанных с применением ими социальных тарифов на коммунальные ресурсы и услуги технического водоснабжения, поставляемые населению</t>
  </si>
  <si>
    <t xml:space="preserve">Резервный фонд администрации городского округа </t>
  </si>
  <si>
    <t>Обеспечение выполнения функций аппарата финансового органа</t>
  </si>
  <si>
    <t>Обеспечение выполнения функций аппарата контрольно-счетной комиссии</t>
  </si>
  <si>
    <t>Обеспечение выполнения функций  контрольно-счетной комиссии</t>
  </si>
  <si>
    <t>Обеспечение выполнения функций председателя  контрольно-счетной комиссии</t>
  </si>
  <si>
    <t>Мероприятия по предупреждению и ликвидации последствий чрезвычайных ситуаций и стихийных бедствий</t>
  </si>
  <si>
    <t>Мероприятия по гражданской обороне</t>
  </si>
  <si>
    <t>Закупка товаров, работ и услуг для государственных (муниципальных) нужд</t>
  </si>
  <si>
    <t>Другие мероприятия по обеспечению безопасности граждан</t>
  </si>
  <si>
    <t>Закупка товаров, работ и услуг для муниципальных нужд</t>
  </si>
  <si>
    <t>Бюджетные инвестиции в объекты муниципальной собственности</t>
  </si>
  <si>
    <t>30 0 0000</t>
  </si>
  <si>
    <t>Обслуживание государственного (муниципального) долга</t>
  </si>
  <si>
    <t>700</t>
  </si>
  <si>
    <t>Обслуживание  (муниципального) долга</t>
  </si>
  <si>
    <t>Доплаты к пенсиям   муниципальных служащих</t>
  </si>
  <si>
    <t>Муниципальная программа "Развитие системы жилищного кредитования городского округа город Михайловка на 2014-2016 годы"</t>
  </si>
  <si>
    <t>28 0 0000</t>
  </si>
  <si>
    <t xml:space="preserve">Обеспечение государственных социальных гарантий молодым специалистам, работающих в муниципальных учреждениях, расположенных в сельских поселениях и рабочих поселках </t>
  </si>
  <si>
    <t>Пособия и компенсации гражданам</t>
  </si>
  <si>
    <t>Итого расходов</t>
  </si>
  <si>
    <t>Предоставление мер социальной поддержки по оплате жилья и коммунальных услуг работникам библиотек и медицинским работникам казенных образовательных учреждений, работающим и проживающим в сельской местности</t>
  </si>
  <si>
    <t>Предоставление мер социальной поддержки по оплате жилого помещения и отдельных видов коммунальных услуг, предоставляемых педагогическим работникам казенных образовательных учреждений, проживающим и работающим  в сельской местности</t>
  </si>
  <si>
    <t>Бюджетные инвестиции в объекты муниципальной собственности в форме капитальных вложений в основные средства муниципальных казенных учреждений</t>
  </si>
  <si>
    <t>Бюджетные инвестиции на приобретение объектов недвижимого имущества</t>
  </si>
  <si>
    <t>Закупка товаров, работ и услуг в целях оказания муниципальных услуг</t>
  </si>
  <si>
    <t>Сельское хозяйство</t>
  </si>
  <si>
    <t>Закупка товаров, работ и услуг для  муниципальных  нужд</t>
  </si>
  <si>
    <t>Условно утвержденные расходы</t>
  </si>
  <si>
    <t>Распределение бюджетных ассигнований по разделам и подразделам,целевым статьям</t>
  </si>
  <si>
    <t>Приложение № 4</t>
  </si>
  <si>
    <t xml:space="preserve">и видам расходов классификации расходов бюджета городского округа  </t>
  </si>
  <si>
    <t>Мероприятия по предупреждению и ликвидации болезней животных, их лечению, защиту населения от болезней, общих для человека и животных, в части содержания скотомогильников (биометрических ям)</t>
  </si>
  <si>
    <t>Обеспечение реализации закона ВО от 10 января 2002 г. № 661-ОД "О наказах и обращениях избирателей к депутатам Волгоградской областной Думы и Губернатору Волгоградской области"</t>
  </si>
  <si>
    <t>Резервный фонд Правительства Волгоградской области</t>
  </si>
  <si>
    <t>Строительство, капитальный ремонт, ремонт и содержание автомобильных дорог общего пользования муниципального значения, дворовых территорий многоквартирных домов, проездов к дворовым территориям за счет средств дорожного фонда</t>
  </si>
  <si>
    <t>Обслуживание светофорных объектов на дорогах в границах городских округов в рамках мероприятий по безопасности дорожного движения за счет средств дорожного фонда</t>
  </si>
  <si>
    <t xml:space="preserve">Строительство, капитальный ремонт, ремонт и содержание автомобильных дорог общего пользования муниципального значения, дворовых территорий многоквартирных домов, проездов к дворовым территориям </t>
  </si>
  <si>
    <t>Развитие общественной инфраструктуры муниципального значения</t>
  </si>
  <si>
    <t>0</t>
  </si>
  <si>
    <t xml:space="preserve">Муниципальная программа "Профилактика правонарушений на территории городского округа город Михайловка" на 2014-2016 годы </t>
  </si>
  <si>
    <t>Обеспечение полномочий органов местного самоуправления Волгоградской области по организации отдыха детей в каникулярное время</t>
  </si>
  <si>
    <t>Обеспечение выполнения функций казенными учреждениями дополнительного образования</t>
  </si>
  <si>
    <t>Прочие мероприятия, осуществляемые за счет межбюджетных трансфертов прошлых лет из областного бюджета</t>
  </si>
  <si>
    <t>Поощрение победителей областного конкурса на лучшую организацию работы в представительных органах местного самоуправления</t>
  </si>
  <si>
    <t>Взносы на капитальный ремонт жилищного фонда</t>
  </si>
  <si>
    <t>0,0</t>
  </si>
  <si>
    <t xml:space="preserve">Организация отдыха детей в каникулярный период в лагерях дневного пребывания на базе муниципальных образовательных учреждений </t>
  </si>
  <si>
    <t>Государственная поддержка муниципальных учреждений культуры, находящихся на территориях сельских поселений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</si>
  <si>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</si>
  <si>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Обеспечение жильем молодых семей за счет средств федерального бюджета</t>
  </si>
  <si>
    <t>Обеспечение жильем молодых семей за счет средств областного бюджета</t>
  </si>
  <si>
    <t>Процентные платежи по кредитам кредитных организаций</t>
  </si>
  <si>
    <t xml:space="preserve">Обеспечение реализации положения о наказах избирателей </t>
  </si>
  <si>
    <t>Выплаты опекунам и  приемным семьям на содержание подопечных детей</t>
  </si>
  <si>
    <t>Комплектование книжных фондов библиотек</t>
  </si>
  <si>
    <t>в том числе субсидия на обеспечение сбалансированности бюджетов</t>
  </si>
  <si>
    <t>Обеспечение выполнения функций по организации питания казенными учреждениями</t>
  </si>
  <si>
    <t>Организация отдыха детей  в каникулярный период в лагерях дневного пребывания на базе муниципальных образовательных организаций</t>
  </si>
  <si>
    <t>Взносы в уставный фонд муниципальным унитарным предприятиям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</si>
  <si>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</si>
  <si>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Строительство, капитальный ремонт, ремонт и содержание автомобильных дорог общего пользования, муниципального значения, дворовых территорий многоквартирных домов, проездов к дворовым территориям</t>
  </si>
  <si>
    <t>Устройство светофорных объектов на дорогах в границах городского округа в рамках мероприятий по повышению безопасности дорожного движения за счет средств дорожного фонда</t>
  </si>
  <si>
    <t>Организация отдыха детей в каникулярное время</t>
  </si>
  <si>
    <t xml:space="preserve">Государственная поддержка муниципальных учреждений культуры, находящихся на территориях сельских поселений </t>
  </si>
  <si>
    <t xml:space="preserve">Государственная поддержка лучших работников муниципальных учреждений культуры, находящихся на территориях сельских поселений </t>
  </si>
  <si>
    <t>Субсидии бюджетным учреждениям на иные цели</t>
  </si>
  <si>
    <t>Поощрение победителей конкурса на лучшую организацию работы в представительных органах</t>
  </si>
  <si>
    <t>Резервные средства</t>
  </si>
  <si>
    <t>Муниципальная программа "Комплекс мер по укреплению пожарной безопасности муниципальных бюджетных учреждений, находящихся в ведении отдела по спорту и молодежной политике администрации городского округа город Михайловка на 2014-2016 годы"</t>
  </si>
  <si>
    <t>Мероприятия, направленные на создание в общеобразовательных организациях условий для инклюзивного обучения детей инвалидов в рамках государственной программы РФ "Доступная среда" на 2011-2015 годы</t>
  </si>
  <si>
    <t>Проведение мероприятий по формированию сети базовых общеобразовательных оргнизаций, в которых созданы условия для инклюзивного обучения детей-инвалидов в рамках государственной программы РФ "Доступная среда" на 2011-2015 годы</t>
  </si>
  <si>
    <t>Поддержка мер по обеспечению сбалансированности местных бюджетов за счет средств дотации в сфере дополнительного образования детей</t>
  </si>
  <si>
    <t xml:space="preserve">Субсидия 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(или)городского округа </t>
  </si>
  <si>
    <t xml:space="preserve">99 0 </t>
  </si>
  <si>
    <t>99 0</t>
  </si>
  <si>
    <t xml:space="preserve">01 </t>
  </si>
  <si>
    <t xml:space="preserve">09 0 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</si>
  <si>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</t>
  </si>
  <si>
    <t>09 0</t>
  </si>
  <si>
    <t xml:space="preserve">11 0 </t>
  </si>
  <si>
    <t xml:space="preserve">35 0 </t>
  </si>
  <si>
    <t>35 0</t>
  </si>
  <si>
    <t>Муниципальная программа "Комплекс мер по укреплению пожарной безопасности учреждений культуры и дополнительного образования детей в сфере культуре городского округа город Михайловка на 2014-2016 годы"</t>
  </si>
  <si>
    <t>37 0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</si>
  <si>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</si>
  <si>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 xml:space="preserve">23 0 </t>
  </si>
  <si>
    <t>23 0</t>
  </si>
  <si>
    <t>24 0</t>
  </si>
  <si>
    <t xml:space="preserve">41 0 </t>
  </si>
  <si>
    <t>41 0</t>
  </si>
  <si>
    <t>Муниципальная программа "Патриотическое воспитание населения городского округа город Михайловка Волгоградской области на 2016-2018 годы"</t>
  </si>
  <si>
    <t xml:space="preserve">90 0 </t>
  </si>
  <si>
    <t xml:space="preserve">01 0 </t>
  </si>
  <si>
    <t xml:space="preserve">03 0 </t>
  </si>
  <si>
    <t xml:space="preserve">04 0 </t>
  </si>
  <si>
    <t xml:space="preserve">05  0 </t>
  </si>
  <si>
    <t xml:space="preserve">06 0 </t>
  </si>
  <si>
    <t xml:space="preserve">07 0 </t>
  </si>
  <si>
    <t xml:space="preserve">10 0 </t>
  </si>
  <si>
    <t xml:space="preserve">31 0 </t>
  </si>
  <si>
    <t xml:space="preserve">34 0 </t>
  </si>
  <si>
    <t xml:space="preserve">12 0 </t>
  </si>
  <si>
    <t xml:space="preserve">13 0 </t>
  </si>
  <si>
    <t xml:space="preserve">14 0 </t>
  </si>
  <si>
    <t xml:space="preserve">15 0 </t>
  </si>
  <si>
    <t xml:space="preserve">16 0 </t>
  </si>
  <si>
    <t xml:space="preserve">20 0 </t>
  </si>
  <si>
    <t xml:space="preserve">17 0 </t>
  </si>
  <si>
    <t xml:space="preserve">18 0 </t>
  </si>
  <si>
    <t xml:space="preserve">19 0 </t>
  </si>
  <si>
    <t xml:space="preserve">21 0 </t>
  </si>
  <si>
    <t xml:space="preserve">25 0 </t>
  </si>
  <si>
    <t xml:space="preserve">36 0 </t>
  </si>
  <si>
    <t xml:space="preserve">27 0 </t>
  </si>
  <si>
    <t xml:space="preserve">30 0 </t>
  </si>
  <si>
    <t xml:space="preserve">37 0 </t>
  </si>
  <si>
    <t xml:space="preserve">22 0 </t>
  </si>
  <si>
    <t xml:space="preserve">24 0 </t>
  </si>
  <si>
    <t>26 0</t>
  </si>
  <si>
    <t xml:space="preserve">26 0 </t>
  </si>
  <si>
    <t xml:space="preserve">38 0 </t>
  </si>
  <si>
    <t xml:space="preserve">39 0 </t>
  </si>
  <si>
    <t xml:space="preserve">32 0 </t>
  </si>
  <si>
    <t xml:space="preserve">29 0 </t>
  </si>
  <si>
    <t>Социальные выплаты молодым семьям на приобретение жилья</t>
  </si>
  <si>
    <t xml:space="preserve">                                                                                                                                    тыс. рублей</t>
  </si>
  <si>
    <t>02 0</t>
  </si>
  <si>
    <t>16 0</t>
  </si>
  <si>
    <t>27 0</t>
  </si>
  <si>
    <t>Организация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</si>
  <si>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Организация отдыха детей в каникулярный период в лагерях дневного пребывания на базе муниципальных общеобразовательных организаций городского округа</t>
  </si>
  <si>
    <t>Организация отдыха детей в каникулярный период в лагерях дневного пребывания на базе муниципальных  организаций дополнительного образования детей городского округа</t>
  </si>
  <si>
    <t>Обеспечение социальными гарантиями молодых специалистов,работающих в муниципальных учреждениях,расположенных в сельских поселениях и рабочих поселках Волгоградской области.</t>
  </si>
  <si>
    <t>20 0</t>
  </si>
  <si>
    <t>13 0</t>
  </si>
  <si>
    <t>11 0</t>
  </si>
  <si>
    <t>32 0</t>
  </si>
  <si>
    <t>Поощрение победителей конкурса на лучшую организацию работы в представительных органах местного самоуправления</t>
  </si>
  <si>
    <t>Награждение победителей по итогам конкурса.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</si>
  <si>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</si>
  <si>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Проведение Всероссийской переписи в 2016 году</t>
  </si>
  <si>
    <t>Реализация неотложных мероприятий по капитальному ремонту и (или ) ремонту автомобильных дорог общего пользования местного значения за счет средств дорожного фонда городского округа.</t>
  </si>
  <si>
    <t>Реализация неотложных мероприятий по капитальному ремонту и (или ) ремонту автомобильных дорог городского округа.</t>
  </si>
  <si>
    <t>Поддержка мер по обеспечению сбалансированности местных бюджетов для решения отдельных вопросов в сфере благоустройства</t>
  </si>
  <si>
    <t>Реализация неотложных мероприятий по капитальному ремонту ит (или ) ремонту автомобильных дорог общего пользования местного значения</t>
  </si>
  <si>
    <t>Погашение кредиторской задолженности перед подрядными организациями за выполненные в 2013-2015 годах работы в рамках муниципальных контрактов по проектированию и строительству внутрипоселковых газопроводов</t>
  </si>
  <si>
    <t>Приобретение и замена оконных блоков и выполнение необходимых для этого работ в зданиях муниципальных образовательных организаций Волгоградской области</t>
  </si>
  <si>
    <t>Приобретение и замена оконных блоков в образвательных оранизациях городского округа</t>
  </si>
  <si>
    <t>Поддержка мер по обеспечению сбалансированности местных бюджетов для решения отдельных вопросов в сфере дополнительного образования детей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</si>
  <si>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федерального бюджета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</si>
  <si>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областного бюджета</t>
  </si>
  <si>
    <t>Создание в общеобразовательных организациях, расположенных в сельской местности, условий для занятия физической культурой и спортом.</t>
  </si>
  <si>
    <t>39 0</t>
  </si>
  <si>
    <t xml:space="preserve">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 городского округа Волгоградской области, о развитии его общественной инфраструктуры и иной официальной информации </t>
  </si>
  <si>
    <t>Здравоохранение</t>
  </si>
  <si>
    <t>Амбулаторная помощь</t>
  </si>
  <si>
    <t>Муниципальная программа "Устойчивое развитие сельских территорий на 2014-2017 годы и на период до 2020 года"</t>
  </si>
  <si>
    <t>Муниципальная программа "Укрепление и развитие материально-технической базы учреждений культуры и дополнительного образования детей в сфере культуры городского округа город Михайловка на 2015-2017 годы"</t>
  </si>
  <si>
    <t xml:space="preserve">Обеспечение жильем молодых семей за счет средств областного бюджета </t>
  </si>
  <si>
    <t>Муниципальная программа "Повышение качества предоставления государственных и муниципальных услуг на базе АУ "МФЦ" на территории городского округа город Михайловка Волгоградской области на 2017-2019 годы"</t>
  </si>
  <si>
    <t>Муниципальная программа "Развитие территориального общественного самоуправления на территории городского округа город Михайловка Волгоградской области» на 2017-2019 годы</t>
  </si>
  <si>
    <t>Муниципальная программа                     "Обновление градостроительной документации о градостроительном планировании территорий городского округа город Михайловка  Волгоградской области на 2017-2019 годы"</t>
  </si>
  <si>
    <t>08 0</t>
  </si>
  <si>
    <t>Муниципальная программа                     "Создание информационных систем обеспечения градостроительной деятельности на территории городского округа город Михайловка  Волгоградской области на 2017-2019 годы"</t>
  </si>
  <si>
    <t>Муниципальная программа "Развитие и поддержка малого и среднего предпринимательства городского округа город Михайловка Волгоградской области" на 2017-2019 годы</t>
  </si>
  <si>
    <t>Муниципальная  программа                                     "Энергосбережение и повышение энергетической эффективности городского округа город Михайловка на период до 2020 года"</t>
  </si>
  <si>
    <t>Муниципальная программа "Содействие занятости населения в городском округе город Михайловка Волгоградской области на 2017-2019 годы"</t>
  </si>
  <si>
    <t xml:space="preserve">Муниципальная программа "Повышение безопасности и антитеррористической защищенности в образовательных учреждениях городского округа город Михайловка Волгоградской области" на 2017-2019 годы </t>
  </si>
  <si>
    <t>Муниципальная программа "Совершенствование материально-технической базы образовательных учреждений городского округа город Михайловка Волгоградской области" на 2017-2019 годы</t>
  </si>
  <si>
    <t>Муниципальная программа "Формирование доступной среды жизнедеятельности для инвалидов и маломобильных групп населения в городском округе город Михайловка Волгоградской области" на 2017-2019 годы</t>
  </si>
  <si>
    <t>Муниципальная программа «Поддержка и развитие детского творчества в учреждениях дополнительного образования детей в сфере культуры городского округа город Михайловка Волгоградской области на 2017-2019 годы</t>
  </si>
  <si>
    <t>Муниципальная программа «Развитие народных художественных промыслов и декоративно-прикладного искусства городского округа город Михайловка Волгоградской области на 2016-2018 годы»</t>
  </si>
  <si>
    <t>Муниципальная программа "Комплекс мер по укреплению пожарной безопасности учреждений сферы культуры  городского округа город Михайловка Волгоградской области на 2017-2019 годы"</t>
  </si>
  <si>
    <t>Муниципальная программа "Развитие массовой физической культуры и спорта городского округа город Михайловка Волгоградской области на 2017-2019 годы"</t>
  </si>
  <si>
    <t>Муниципальная программа "Комплекс мер по укреплению пожарной безопасности муниципальных  учреждений, находящихся в ведении отдела по спорту и молодежной политике администрации городского округа город Михайловка Волгоградской области на 2017-2019 годы"</t>
  </si>
  <si>
    <t>Муниципальная программа «Чистое слово» на 2017-2019 годы</t>
  </si>
  <si>
    <t>Муниципальная программа «Профилактика экстремистской деятельности в молодежной среде на территории городского округа город Михайловка Волгоградской области на 2017-2019 годы»</t>
  </si>
  <si>
    <t xml:space="preserve">Молодежная политика </t>
  </si>
  <si>
    <t>Дополнительное образование детей</t>
  </si>
  <si>
    <t>36 0</t>
  </si>
  <si>
    <t>Субсидии бюджетам муниципальных образований для решения отдельных вопросов местного значения в сфере дополнительного образования детей</t>
  </si>
  <si>
    <t>Реализация Закона Волгоградской области от 10 ноября 2005 г. N 1111-ОД "Об организации питания обучающихся (1 - 11 классы) в общеобразовательных организациях Волгоградской области"</t>
  </si>
  <si>
    <t>Реализация мероприятий в рамках развития физической культуры и спорта в Российской Федерации за счет средств областного бюджета, в целях софинансирования которых из федерального бюджета предоставляются субсидии</t>
  </si>
  <si>
    <t>30 0</t>
  </si>
  <si>
    <t>Субсидии на благоустройство</t>
  </si>
  <si>
    <t>Награждение победителей по итогам конкурса</t>
  </si>
  <si>
    <t>Закупка товаров, работ и услуг для обеспечения государственных (муниципальных) нужд</t>
  </si>
  <si>
    <t>Обеспечение выполнения функций главы городского округа</t>
  </si>
  <si>
    <t>44 0</t>
  </si>
  <si>
    <t>Муниципальная программа "Развитие транспортной инфраструктуры городского округа город Михайловка Волгоградской области на 2017-2026 годы"</t>
  </si>
  <si>
    <t>07 0</t>
  </si>
  <si>
    <t>31 0</t>
  </si>
  <si>
    <t>12 0</t>
  </si>
  <si>
    <t>Охрана окружающей среды</t>
  </si>
  <si>
    <t>Охрана объектов растительного и животного мира и среды их обитания</t>
  </si>
  <si>
    <t>25 0</t>
  </si>
  <si>
    <t>14 0</t>
  </si>
  <si>
    <t>15 0</t>
  </si>
  <si>
    <t>17 0</t>
  </si>
  <si>
    <t>21 0</t>
  </si>
  <si>
    <t>43 0</t>
  </si>
  <si>
    <t xml:space="preserve">Муниципальная программа "Повышение безопасности и антитеррористической защищенности в учреждениях  сферы культуры городского округа город Михайловка Волгоградской области на 2017-2019 годы </t>
  </si>
  <si>
    <t>45 0</t>
  </si>
  <si>
    <t>Целевая статья расходов (муниципальная программа и непрограммное направление деятельности)</t>
  </si>
  <si>
    <t>22 0</t>
  </si>
  <si>
    <t>Муниципальная программа "Чистое слово на 2017-2019 годы"</t>
  </si>
  <si>
    <t>Физическая культура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</si>
  <si>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</si>
  <si>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 государственных (муниципальных) нужд</t>
  </si>
  <si>
    <t>90 0</t>
  </si>
  <si>
    <t xml:space="preserve">Другие вопросы в области социальной политики
</t>
  </si>
  <si>
    <t xml:space="preserve">к решению Михайловской городской </t>
  </si>
  <si>
    <t>Думы Волгоградской области</t>
  </si>
  <si>
    <t xml:space="preserve">"О бюджете городского округа город </t>
  </si>
  <si>
    <t>Михайловка Волгоградской области</t>
  </si>
  <si>
    <t xml:space="preserve">33 0 </t>
  </si>
  <si>
    <t>47 0</t>
  </si>
  <si>
    <t>Муниципальная программа "Энергоресурсосбережение и повышение энергоэффективности городского округа город Михайловка на период до 2024 года"</t>
  </si>
  <si>
    <t>Ведомственная целевая программа "Молодежь Михайловки" на 2019-2021 годы</t>
  </si>
  <si>
    <t>Ведомственная целевая программа "Благоустройство территории городского округа город Михайловка Волгоградской области на 2019-2021 годы"</t>
  </si>
  <si>
    <t>Ведомственная целевая программа "Организация предоставления общедоступного бесплатного дошкольного образования в муниципальных дошкольных образовательных учреждениях городского округа город Михайловка Волгоградской области  на 2019-2021 годы"</t>
  </si>
  <si>
    <t>Ведомственная целевая программа "Обеспечение доступности и качества образования для населения городского округа город Михайловка Волгоградской области" на 2019-2021 годы</t>
  </si>
  <si>
    <t>Ведомственная целевая программа "Сохранения и развитие культуры городского округа город Михайловка Волгоградской области" на 2019-2021 годы</t>
  </si>
  <si>
    <t xml:space="preserve">2022 год </t>
  </si>
  <si>
    <t>Муниципальная программа "Развитие дошкольного образования на территории городского округа город Михайловка Волгоградской области" на 2020-2022 годы</t>
  </si>
  <si>
    <t>Муниципальная программа "Организация питания, отдыха и оздоровления обучающихся городского округа город Михайловка Волгоградской области" на 2020-2022 годы</t>
  </si>
  <si>
    <t>Муниципальная программа "Развитие массовой физической культуры и спорта городского округа город Михайловка Волгоградской области на 2020-2022 годы"</t>
  </si>
  <si>
    <t>Муниципальная  программа "Повышение безопасности дорожного движения на территории городского округа город Михайловка Волгоградской области на 2020-2022 годы"</t>
  </si>
  <si>
    <t>05 0</t>
  </si>
  <si>
    <t>Муниципальная программа "Информатизация администрации городского округа город Михайловка Волгоградской области на 2020-2022 годы"</t>
  </si>
  <si>
    <t>Муниципальная программа "Развитие и поддержка малого и среднего предпринимательства городского округа город Михайловка" на 2020-2022 годы</t>
  </si>
  <si>
    <t>Муниципальная  программа                                     "Развитие и модернизация объектов коммунальной инфраструктуры городского округа город Михайловка Волгоградской области на 2020-2022 годы"</t>
  </si>
  <si>
    <t>Муниципальная программа "Формирование современной городской среды городского округа город Михайловка Волгоградской области на 2018-2024 годы."</t>
  </si>
  <si>
    <t>Муниципальная программа "Содействие занятости населения в городском округе город Михайловка Волгоградской области на 2020-2022 годы"</t>
  </si>
  <si>
    <t xml:space="preserve">Муниципальная программа "Повышение безопасности и антитеррористической защищенности в муниципальных учреждениях в сфере спорта и молодежной политики на 2020-2022 годы </t>
  </si>
  <si>
    <t>Муниципальная программа "Комплекс мер по укреплению пожарной безопасности муниципальных  учреждений, находящихся в ведении отдела по спорту и молодежной политике администрации городского округа город Михайловка Волгоградской области на 2020-2022 годы"</t>
  </si>
  <si>
    <t>Муниципальная программа "Комплекс мер по укреплению пожарной безопасности учреждений сферы культуры  городского округа город Михайловка Волгоградской области на 2020-2022 годы"</t>
  </si>
  <si>
    <t>Муниципальная программа "Пожарная безопасность в образовательных учреждениях городского округа город Михайловка Волгоградской области" на 2020-2022 годы</t>
  </si>
  <si>
    <t>Муниципальная программа "Медицинское обеспечение в образовательных учреждениях городского округа город Михайловка Волгоградской области" на 2020-2022 годы</t>
  </si>
  <si>
    <t>Муниципальная программа "Формирование здорового образа жизни обучающихся  городского округа город Михайловка Волгоградской области" на 2020-2022 годы</t>
  </si>
  <si>
    <t>Муниципальная программа "Одаренные дети" на 2020-2022 годы</t>
  </si>
  <si>
    <t>Муниципальная программа "Совершенствование материально-технической базы образовательных учреждений городского округа город Михайловка Волгоградской области" на 2020-2022 годы</t>
  </si>
  <si>
    <t xml:space="preserve">Муниципальная программа "Повышение безопасности и антитеррористической защищенности в образовательных учреждениях городского округа город Михайловка Волгоградской области" на 2020-2022 годы </t>
  </si>
  <si>
    <t>19 0</t>
  </si>
  <si>
    <t>Муниципальная программа "Духовно - нравственное воспитание детей и подростков городского округа город Михайловка Волгоградской области" на 2020-2022 годы</t>
  </si>
  <si>
    <t>Муниципальная программа "Поддержка и развитие детского творчества в учреждениях дополнительного образования детей в сфере культуры городского округа город Михайловка Волгоградской области на 2020-2022 годы"</t>
  </si>
  <si>
    <t>Профессиональная подготовка, переподготовка и повышение квалификации</t>
  </si>
  <si>
    <t>Ведомственная целевая программа "Обеспечение доступности и качества образования для населения городского округа город Михайловка" на 2019-2021 годы</t>
  </si>
  <si>
    <t>03 0</t>
  </si>
  <si>
    <t>Муниципальная программа "Развитие муниципальной службы в городском округе город Михайловка Волгоградской области на 2020-2022 годы"</t>
  </si>
  <si>
    <t>38 0</t>
  </si>
  <si>
    <t>Ведомственная целевая программа "Сохранения и развитие культуры городского округа город Михайловка" на 2019-2021 годы</t>
  </si>
  <si>
    <t>Муниципальная программа «Профилактика экстремистской деятельности в молодежной среде на территории городского округа город Михайловка Волгоградской области на 2020-2022 годы»</t>
  </si>
  <si>
    <t>Муниципальная программа "Развитие градостроительной деятельности на территории городского округа город Михайловка  Волгоградской области на 2020-2022 годы"</t>
  </si>
  <si>
    <t>Муниципальная программа "Проведение капитального ремонта муниципальных помещений и общего имущества в многоквартирных домах, в которых имеются муниципальные помещения, на территории городского округа город Михайловка Волгоградской области на 2020-2022 годы"</t>
  </si>
  <si>
    <t>Муниципальная программа "Обеспечение безопасности жизнедеятельности населения городского округа город Михайловка Волгоградской области на 2020-2022 годы"</t>
  </si>
  <si>
    <t>Муниципальная программа "Формирование доступной среды жизнедеятельности для инвалидов и маломобильных групп населения в городском округе город Михайловка Волгоградской области" на 2020-2022 годы.</t>
  </si>
  <si>
    <t xml:space="preserve">Муниципальная программа "Повышение безопасности и антитеррористической защищенности в муниципальных учреждениях в сфере культуры городского округа город Михайловка Волгоградской области на 2020-2022 годы". </t>
  </si>
  <si>
    <t xml:space="preserve">Гражданская оборона
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</si>
  <si>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</si>
  <si>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04 0</t>
  </si>
  <si>
    <t>на 2021 год и на плановый период 2022 и 2023 годов"</t>
  </si>
  <si>
    <t>на 2021 год и на плановый период 2022 и 2023 годов</t>
  </si>
  <si>
    <t>2021 год</t>
  </si>
  <si>
    <t xml:space="preserve">2023 год </t>
  </si>
  <si>
    <t>33 0</t>
  </si>
  <si>
    <t>Муниципальная программа "Комплексное развитие сельских территорий"</t>
  </si>
  <si>
    <t>34 0</t>
  </si>
  <si>
    <t>Ведомственная целевая программа "Благоустройство территории городского округа город Михайловка на 2019-2021 годы"</t>
  </si>
  <si>
    <t>Муниципальная программа "Укрепление и развитие материально-технической базы учреждений культуры и дополнительного образования детей в сфере культуры городского округа город Михайловка Волгоградской области на 2021-2023 годы"</t>
  </si>
  <si>
    <t>Муниципальная программа "Молодой семье - доступное жилье" в городском округе город Михайловка Волгоградской области на 2020-2022 годы</t>
  </si>
  <si>
    <t>Судебная система</t>
  </si>
  <si>
    <t>33679,1</t>
  </si>
  <si>
    <t>6050,3</t>
  </si>
  <si>
    <t>1108,5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</si>
  <si>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</si>
  <si>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 (муниципального) долга</t>
  </si>
  <si>
    <t>Обслуживание  государственного  (муниципального) внутреннего долга</t>
  </si>
  <si>
    <t>Капитальные вложения в объекты государственной (муниципальной) собственности</t>
  </si>
  <si>
    <t>12785,0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</si>
</sst>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</numFmts>
  <fonts count="42">
    <font>
      <sz val="10"/>
      <name val="Tahoma"/>
      <family val="0"/>
    </font>
    <font>
      <sz val="8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95">
    <xf numFmtId="0" fontId="0" fillId="0" borderId="0" xfId="0" applyAlignment="1">
      <alignment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184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 shrinkToFit="1"/>
    </xf>
    <xf numFmtId="0" fontId="4" fillId="0" borderId="10" xfId="0" applyFont="1" applyBorder="1" applyAlignment="1">
      <alignment wrapText="1" shrinkToFit="1"/>
    </xf>
    <xf numFmtId="184" fontId="5" fillId="0" borderId="10" xfId="0" applyNumberFormat="1" applyFont="1" applyBorder="1" applyAlignment="1">
      <alignment horizontal="right" wrapText="1"/>
    </xf>
    <xf numFmtId="0" fontId="6" fillId="0" borderId="0" xfId="0" applyFont="1" applyAlignment="1">
      <alignment horizontal="center"/>
    </xf>
    <xf numFmtId="184" fontId="4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184" fontId="5" fillId="0" borderId="10" xfId="0" applyNumberFormat="1" applyFont="1" applyFill="1" applyBorder="1" applyAlignment="1" applyProtection="1">
      <alignment horizontal="right" wrapText="1"/>
      <protection/>
    </xf>
    <xf numFmtId="18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 applyProtection="1">
      <alignment horizontal="center" wrapText="1"/>
      <protection/>
    </xf>
    <xf numFmtId="184" fontId="0" fillId="0" borderId="0" xfId="0" applyNumberFormat="1" applyAlignment="1">
      <alignment/>
    </xf>
    <xf numFmtId="0" fontId="0" fillId="0" borderId="0" xfId="0" applyFont="1" applyAlignment="1">
      <alignment/>
    </xf>
    <xf numFmtId="49" fontId="5" fillId="0" borderId="10" xfId="0" applyNumberFormat="1" applyFont="1" applyBorder="1" applyAlignment="1">
      <alignment horizontal="center" wrapText="1"/>
    </xf>
    <xf numFmtId="184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right" wrapText="1"/>
    </xf>
    <xf numFmtId="2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32" borderId="10" xfId="0" applyFont="1" applyFill="1" applyBorder="1" applyAlignment="1">
      <alignment wrapText="1"/>
    </xf>
    <xf numFmtId="49" fontId="5" fillId="32" borderId="10" xfId="0" applyNumberFormat="1" applyFont="1" applyFill="1" applyBorder="1" applyAlignment="1">
      <alignment horizontal="right"/>
    </xf>
    <xf numFmtId="49" fontId="5" fillId="32" borderId="10" xfId="0" applyNumberFormat="1" applyFont="1" applyFill="1" applyBorder="1" applyAlignment="1">
      <alignment horizontal="center" wrapText="1"/>
    </xf>
    <xf numFmtId="184" fontId="5" fillId="32" borderId="10" xfId="0" applyNumberFormat="1" applyFont="1" applyFill="1" applyBorder="1" applyAlignment="1">
      <alignment horizontal="right" wrapText="1"/>
    </xf>
    <xf numFmtId="0" fontId="0" fillId="32" borderId="0" xfId="0" applyFill="1" applyAlignment="1">
      <alignment/>
    </xf>
    <xf numFmtId="2" fontId="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/>
    </xf>
    <xf numFmtId="49" fontId="5" fillId="32" borderId="10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184" fontId="5" fillId="0" borderId="11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left" wrapText="1"/>
    </xf>
    <xf numFmtId="184" fontId="5" fillId="0" borderId="12" xfId="0" applyNumberFormat="1" applyFont="1" applyFill="1" applyBorder="1" applyAlignment="1">
      <alignment horizontal="right"/>
    </xf>
    <xf numFmtId="0" fontId="5" fillId="0" borderId="10" xfId="54" applyFont="1" applyBorder="1" applyAlignment="1">
      <alignment horizontal="left" wrapText="1"/>
    </xf>
    <xf numFmtId="0" fontId="5" fillId="0" borderId="10" xfId="54" applyFont="1" applyBorder="1" applyAlignment="1">
      <alignment vertical="top" wrapText="1"/>
    </xf>
    <xf numFmtId="0" fontId="5" fillId="0" borderId="10" xfId="54" applyFont="1" applyBorder="1" applyAlignment="1">
      <alignment horizontal="left" vertical="top" wrapText="1"/>
    </xf>
    <xf numFmtId="0" fontId="5" fillId="32" borderId="10" xfId="54" applyFont="1" applyFill="1" applyBorder="1" applyAlignment="1">
      <alignment horizontal="left" vertical="top" wrapText="1"/>
    </xf>
    <xf numFmtId="0" fontId="5" fillId="0" borderId="10" xfId="54" applyNumberFormat="1" applyFont="1" applyFill="1" applyBorder="1" applyAlignment="1" applyProtection="1">
      <alignment horizontal="left" vertical="top" wrapText="1"/>
      <protection/>
    </xf>
    <xf numFmtId="0" fontId="5" fillId="0" borderId="10" xfId="53" applyFont="1" applyBorder="1" applyAlignment="1">
      <alignment horizontal="left" wrapText="1"/>
      <protection/>
    </xf>
    <xf numFmtId="0" fontId="5" fillId="0" borderId="10" xfId="53" applyFont="1" applyBorder="1" applyAlignment="1">
      <alignment vertical="top" wrapText="1"/>
      <protection/>
    </xf>
    <xf numFmtId="0" fontId="5" fillId="0" borderId="10" xfId="53" applyFont="1" applyBorder="1" applyAlignment="1">
      <alignment horizontal="left" vertical="top" wrapText="1"/>
      <protection/>
    </xf>
    <xf numFmtId="0" fontId="5" fillId="0" borderId="10" xfId="53" applyFont="1" applyBorder="1" applyAlignment="1">
      <alignment wrapText="1"/>
      <protection/>
    </xf>
    <xf numFmtId="0" fontId="5" fillId="0" borderId="10" xfId="53" applyFont="1" applyFill="1" applyBorder="1" applyAlignment="1">
      <alignment wrapText="1"/>
      <protection/>
    </xf>
    <xf numFmtId="0" fontId="5" fillId="0" borderId="10" xfId="0" applyNumberFormat="1" applyFont="1" applyFill="1" applyBorder="1" applyAlignment="1" applyProtection="1">
      <alignment horizontal="left" wrapText="1"/>
      <protection/>
    </xf>
    <xf numFmtId="0" fontId="5" fillId="32" borderId="10" xfId="0" applyFont="1" applyFill="1" applyBorder="1" applyAlignment="1">
      <alignment wrapText="1"/>
    </xf>
    <xf numFmtId="0" fontId="5" fillId="32" borderId="10" xfId="53" applyFont="1" applyFill="1" applyBorder="1" applyAlignment="1">
      <alignment wrapText="1"/>
      <protection/>
    </xf>
    <xf numFmtId="0" fontId="5" fillId="32" borderId="10" xfId="53" applyFont="1" applyFill="1" applyBorder="1" applyAlignment="1">
      <alignment wrapText="1"/>
      <protection/>
    </xf>
    <xf numFmtId="0" fontId="5" fillId="32" borderId="10" xfId="53" applyFont="1" applyFill="1" applyBorder="1" applyAlignment="1">
      <alignment wrapText="1"/>
      <protection/>
    </xf>
    <xf numFmtId="0" fontId="5" fillId="32" borderId="10" xfId="53" applyFont="1" applyFill="1" applyBorder="1" applyAlignment="1">
      <alignment wrapText="1"/>
      <protection/>
    </xf>
    <xf numFmtId="0" fontId="5" fillId="32" borderId="10" xfId="53" applyFont="1" applyFill="1" applyBorder="1" applyAlignment="1">
      <alignment wrapText="1"/>
      <protection/>
    </xf>
    <xf numFmtId="0" fontId="5" fillId="32" borderId="10" xfId="53" applyFont="1" applyFill="1" applyBorder="1" applyAlignment="1">
      <alignment wrapText="1"/>
      <protection/>
    </xf>
    <xf numFmtId="0" fontId="5" fillId="32" borderId="10" xfId="53" applyFont="1" applyFill="1" applyBorder="1" applyAlignment="1">
      <alignment horizontal="left" wrapText="1"/>
      <protection/>
    </xf>
    <xf numFmtId="0" fontId="5" fillId="32" borderId="10" xfId="53" applyFont="1" applyFill="1" applyBorder="1" applyAlignment="1">
      <alignment horizontal="left" wrapText="1"/>
      <protection/>
    </xf>
    <xf numFmtId="0" fontId="5" fillId="32" borderId="10" xfId="53" applyFont="1" applyFill="1" applyBorder="1" applyAlignment="1">
      <alignment wrapText="1"/>
      <protection/>
    </xf>
    <xf numFmtId="0" fontId="5" fillId="32" borderId="10" xfId="53" applyFont="1" applyFill="1" applyBorder="1" applyAlignment="1">
      <alignment horizontal="left" wrapText="1"/>
      <protection/>
    </xf>
    <xf numFmtId="0" fontId="5" fillId="0" borderId="10" xfId="53" applyFont="1" applyFill="1" applyBorder="1" applyAlignment="1">
      <alignment horizontal="left" wrapText="1"/>
      <protection/>
    </xf>
    <xf numFmtId="0" fontId="5" fillId="32" borderId="10" xfId="53" applyFont="1" applyFill="1" applyBorder="1" applyAlignment="1">
      <alignment wrapText="1"/>
      <protection/>
    </xf>
    <xf numFmtId="0" fontId="5" fillId="0" borderId="10" xfId="53" applyFont="1" applyBorder="1" applyAlignment="1">
      <alignment wrapText="1" shrinkToFit="1"/>
      <protection/>
    </xf>
    <xf numFmtId="0" fontId="5" fillId="32" borderId="10" xfId="53" applyFont="1" applyFill="1" applyBorder="1" applyAlignment="1">
      <alignment horizontal="left" wrapText="1"/>
      <protection/>
    </xf>
    <xf numFmtId="0" fontId="5" fillId="32" borderId="10" xfId="53" applyFont="1" applyFill="1" applyBorder="1" applyAlignment="1">
      <alignment wrapText="1"/>
      <protection/>
    </xf>
    <xf numFmtId="0" fontId="5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184" fontId="5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wrapText="1"/>
    </xf>
    <xf numFmtId="184" fontId="5" fillId="0" borderId="1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 wrapText="1"/>
    </xf>
    <xf numFmtId="0" fontId="5" fillId="0" borderId="10" xfId="54" applyFont="1" applyFill="1" applyBorder="1" applyAlignment="1">
      <alignment horizontal="left" vertical="top" wrapText="1"/>
    </xf>
    <xf numFmtId="2" fontId="5" fillId="0" borderId="10" xfId="0" applyNumberFormat="1" applyFont="1" applyFill="1" applyBorder="1" applyAlignment="1">
      <alignment horizontal="right"/>
    </xf>
    <xf numFmtId="184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left" wrapText="1"/>
    </xf>
    <xf numFmtId="2" fontId="5" fillId="0" borderId="10" xfId="0" applyNumberFormat="1" applyFont="1" applyFill="1" applyBorder="1" applyAlignment="1">
      <alignment/>
    </xf>
    <xf numFmtId="186" fontId="5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5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right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53" applyFont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6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008"/>
  <sheetViews>
    <sheetView tabSelected="1" workbookViewId="0" topLeftCell="A970">
      <selection activeCell="A876" sqref="A876:IV876"/>
    </sheetView>
  </sheetViews>
  <sheetFormatPr defaultColWidth="9.140625" defaultRowHeight="12.75"/>
  <cols>
    <col min="1" max="1" width="35.421875" style="0" customWidth="1"/>
    <col min="2" max="2" width="4.7109375" style="0" customWidth="1"/>
    <col min="3" max="3" width="4.28125" style="0" customWidth="1"/>
    <col min="4" max="4" width="13.8515625" style="0" customWidth="1"/>
    <col min="5" max="5" width="5.28125" style="0" customWidth="1"/>
    <col min="6" max="6" width="12.421875" style="0" customWidth="1"/>
    <col min="7" max="7" width="0.2890625" style="0" hidden="1" customWidth="1"/>
    <col min="8" max="8" width="11.00390625" style="0" customWidth="1"/>
    <col min="9" max="9" width="10.7109375" style="0" customWidth="1"/>
  </cols>
  <sheetData>
    <row r="1" spans="1:9" ht="15" customHeight="1">
      <c r="A1" s="89" t="s">
        <v>163</v>
      </c>
      <c r="B1" s="89"/>
      <c r="C1" s="89"/>
      <c r="D1" s="89"/>
      <c r="E1" s="89"/>
      <c r="F1" s="89"/>
      <c r="G1" s="89"/>
      <c r="H1" s="89"/>
      <c r="I1" s="89"/>
    </row>
    <row r="2" spans="1:9" ht="15" customHeight="1">
      <c r="A2" s="89" t="s">
        <v>345</v>
      </c>
      <c r="B2" s="89"/>
      <c r="C2" s="89"/>
      <c r="D2" s="89"/>
      <c r="E2" s="89"/>
      <c r="F2" s="89"/>
      <c r="G2" s="89"/>
      <c r="H2" s="89"/>
      <c r="I2" s="89"/>
    </row>
    <row r="3" spans="1:9" ht="15" customHeight="1">
      <c r="A3" s="89" t="s">
        <v>346</v>
      </c>
      <c r="B3" s="89"/>
      <c r="C3" s="89"/>
      <c r="D3" s="89"/>
      <c r="E3" s="89"/>
      <c r="F3" s="89"/>
      <c r="G3" s="89"/>
      <c r="H3" s="89"/>
      <c r="I3" s="89"/>
    </row>
    <row r="4" spans="1:9" ht="15" customHeight="1">
      <c r="A4" s="89" t="s">
        <v>347</v>
      </c>
      <c r="B4" s="89"/>
      <c r="C4" s="89"/>
      <c r="D4" s="89"/>
      <c r="E4" s="89"/>
      <c r="F4" s="89"/>
      <c r="G4" s="89"/>
      <c r="H4" s="89"/>
      <c r="I4" s="89"/>
    </row>
    <row r="5" spans="1:9" ht="15" customHeight="1">
      <c r="A5" s="89" t="s">
        <v>348</v>
      </c>
      <c r="B5" s="89"/>
      <c r="C5" s="89"/>
      <c r="D5" s="89"/>
      <c r="E5" s="89"/>
      <c r="F5" s="89"/>
      <c r="G5" s="89"/>
      <c r="H5" s="89"/>
      <c r="I5" s="89"/>
    </row>
    <row r="6" spans="1:9" ht="15" customHeight="1">
      <c r="A6" s="89" t="s">
        <v>395</v>
      </c>
      <c r="B6" s="89"/>
      <c r="C6" s="89"/>
      <c r="D6" s="89"/>
      <c r="E6" s="89"/>
      <c r="F6" s="89"/>
      <c r="G6" s="89"/>
      <c r="H6" s="89"/>
      <c r="I6" s="89"/>
    </row>
    <row r="7" spans="1:7" ht="15.75" customHeight="1">
      <c r="A7" s="88"/>
      <c r="B7" s="88"/>
      <c r="C7" s="88"/>
      <c r="D7" s="88"/>
      <c r="E7" s="88"/>
      <c r="F7" s="9"/>
      <c r="G7" s="9"/>
    </row>
    <row r="8" spans="1:9" ht="15.75">
      <c r="A8" s="90" t="s">
        <v>162</v>
      </c>
      <c r="B8" s="90"/>
      <c r="C8" s="90"/>
      <c r="D8" s="90"/>
      <c r="E8" s="90"/>
      <c r="F8" s="90"/>
      <c r="G8" s="90"/>
      <c r="H8" s="90"/>
      <c r="I8" s="90"/>
    </row>
    <row r="9" spans="1:9" ht="15.75">
      <c r="A9" s="86" t="s">
        <v>164</v>
      </c>
      <c r="B9" s="86"/>
      <c r="C9" s="86"/>
      <c r="D9" s="86"/>
      <c r="E9" s="86"/>
      <c r="F9" s="86"/>
      <c r="G9" s="86"/>
      <c r="H9" s="86"/>
      <c r="I9" s="86"/>
    </row>
    <row r="10" spans="1:9" ht="15.75">
      <c r="A10" s="86" t="s">
        <v>396</v>
      </c>
      <c r="B10" s="86"/>
      <c r="C10" s="86"/>
      <c r="D10" s="86"/>
      <c r="E10" s="86"/>
      <c r="F10" s="86"/>
      <c r="G10" s="86"/>
      <c r="H10" s="86"/>
      <c r="I10" s="86"/>
    </row>
    <row r="11" spans="1:9" ht="15.75">
      <c r="A11" s="91" t="s">
        <v>259</v>
      </c>
      <c r="B11" s="91"/>
      <c r="C11" s="91"/>
      <c r="D11" s="91"/>
      <c r="E11" s="91"/>
      <c r="F11" s="91"/>
      <c r="G11" s="91"/>
      <c r="H11" s="91"/>
      <c r="I11" s="91"/>
    </row>
    <row r="12" spans="1:9" ht="38.25" customHeight="1">
      <c r="A12" s="87" t="s">
        <v>0</v>
      </c>
      <c r="B12" s="87" t="s">
        <v>1</v>
      </c>
      <c r="C12" s="87" t="s">
        <v>2</v>
      </c>
      <c r="D12" s="94" t="s">
        <v>337</v>
      </c>
      <c r="E12" s="87" t="s">
        <v>3</v>
      </c>
      <c r="F12" s="92" t="s">
        <v>397</v>
      </c>
      <c r="G12" s="87" t="s">
        <v>56</v>
      </c>
      <c r="H12" s="87" t="s">
        <v>357</v>
      </c>
      <c r="I12" s="87" t="s">
        <v>398</v>
      </c>
    </row>
    <row r="13" spans="1:9" ht="54.75" customHeight="1">
      <c r="A13" s="87"/>
      <c r="B13" s="87"/>
      <c r="C13" s="87"/>
      <c r="D13" s="94"/>
      <c r="E13" s="87"/>
      <c r="F13" s="93"/>
      <c r="G13" s="87"/>
      <c r="H13" s="87"/>
      <c r="I13" s="87"/>
    </row>
    <row r="14" spans="1:9" ht="18" customHeight="1">
      <c r="A14" s="4" t="s">
        <v>4</v>
      </c>
      <c r="B14" s="5" t="s">
        <v>5</v>
      </c>
      <c r="C14" s="5"/>
      <c r="D14" s="5"/>
      <c r="E14" s="5"/>
      <c r="F14" s="19">
        <f>F15+F19+F25+F40+F55+F59+F36</f>
        <v>146900</v>
      </c>
      <c r="G14" s="19">
        <f>G15+G19+G25+G40+G55+G59+G36</f>
        <v>0</v>
      </c>
      <c r="H14" s="19">
        <f>H15+H19+H25+H40+H55+H59+H36</f>
        <v>205158.59999999998</v>
      </c>
      <c r="I14" s="19">
        <f>I15+I19+I25+I40+I55+I59+I36</f>
        <v>219008.2</v>
      </c>
    </row>
    <row r="15" spans="1:9" ht="61.5" customHeight="1">
      <c r="A15" s="2" t="s">
        <v>35</v>
      </c>
      <c r="B15" s="1" t="s">
        <v>5</v>
      </c>
      <c r="C15" s="1" t="s">
        <v>6</v>
      </c>
      <c r="D15" s="33"/>
      <c r="E15" s="1"/>
      <c r="F15" s="3">
        <f aca="true" t="shared" si="0" ref="F15:I17">F16</f>
        <v>1823.9</v>
      </c>
      <c r="G15" s="3">
        <f t="shared" si="0"/>
        <v>0</v>
      </c>
      <c r="H15" s="3">
        <f t="shared" si="0"/>
        <v>1823.9</v>
      </c>
      <c r="I15" s="3">
        <f t="shared" si="0"/>
        <v>1823.9</v>
      </c>
    </row>
    <row r="16" spans="1:9" ht="48" customHeight="1">
      <c r="A16" s="31" t="s">
        <v>60</v>
      </c>
      <c r="B16" s="1" t="s">
        <v>5</v>
      </c>
      <c r="C16" s="1" t="s">
        <v>6</v>
      </c>
      <c r="D16" s="33" t="s">
        <v>225</v>
      </c>
      <c r="E16" s="1"/>
      <c r="F16" s="3">
        <f t="shared" si="0"/>
        <v>1823.9</v>
      </c>
      <c r="G16" s="3">
        <f t="shared" si="0"/>
        <v>0</v>
      </c>
      <c r="H16" s="3">
        <f t="shared" si="0"/>
        <v>1823.9</v>
      </c>
      <c r="I16" s="3">
        <f t="shared" si="0"/>
        <v>1823.9</v>
      </c>
    </row>
    <row r="17" spans="1:9" ht="36" customHeight="1" hidden="1">
      <c r="A17" s="2" t="s">
        <v>111</v>
      </c>
      <c r="B17" s="1" t="s">
        <v>5</v>
      </c>
      <c r="C17" s="1" t="s">
        <v>6</v>
      </c>
      <c r="D17" s="33" t="s">
        <v>225</v>
      </c>
      <c r="E17" s="1"/>
      <c r="F17" s="3">
        <f t="shared" si="0"/>
        <v>1823.9</v>
      </c>
      <c r="G17" s="3">
        <f t="shared" si="0"/>
        <v>0</v>
      </c>
      <c r="H17" s="3">
        <f t="shared" si="0"/>
        <v>1823.9</v>
      </c>
      <c r="I17" s="3">
        <f t="shared" si="0"/>
        <v>1823.9</v>
      </c>
    </row>
    <row r="18" spans="1:9" ht="126">
      <c r="A18" s="31" t="s">
        <v>341</v>
      </c>
      <c r="B18" s="1" t="s">
        <v>5</v>
      </c>
      <c r="C18" s="1" t="s">
        <v>6</v>
      </c>
      <c r="D18" s="33" t="s">
        <v>225</v>
      </c>
      <c r="E18" s="1" t="s">
        <v>63</v>
      </c>
      <c r="F18" s="3">
        <v>1823.9</v>
      </c>
      <c r="G18" s="3"/>
      <c r="H18" s="3">
        <v>1823.9</v>
      </c>
      <c r="I18" s="3">
        <v>1823.9</v>
      </c>
    </row>
    <row r="19" spans="1:9" ht="93" customHeight="1">
      <c r="A19" s="2" t="s">
        <v>36</v>
      </c>
      <c r="B19" s="1" t="s">
        <v>5</v>
      </c>
      <c r="C19" s="1" t="s">
        <v>7</v>
      </c>
      <c r="D19" s="33"/>
      <c r="E19" s="1"/>
      <c r="F19" s="14">
        <f aca="true" t="shared" si="1" ref="F19:I20">F20</f>
        <v>2024.1000000000001</v>
      </c>
      <c r="G19" s="14">
        <f t="shared" si="1"/>
        <v>0</v>
      </c>
      <c r="H19" s="14">
        <f t="shared" si="1"/>
        <v>2019.1000000000001</v>
      </c>
      <c r="I19" s="14">
        <f t="shared" si="1"/>
        <v>2019.1000000000001</v>
      </c>
    </row>
    <row r="20" spans="1:9" ht="48" customHeight="1">
      <c r="A20" s="31" t="s">
        <v>60</v>
      </c>
      <c r="B20" s="1" t="s">
        <v>5</v>
      </c>
      <c r="C20" s="1" t="s">
        <v>7</v>
      </c>
      <c r="D20" s="33" t="s">
        <v>225</v>
      </c>
      <c r="E20" s="1"/>
      <c r="F20" s="14">
        <f t="shared" si="1"/>
        <v>2024.1000000000001</v>
      </c>
      <c r="G20" s="14">
        <f t="shared" si="1"/>
        <v>0</v>
      </c>
      <c r="H20" s="14">
        <f t="shared" si="1"/>
        <v>2019.1000000000001</v>
      </c>
      <c r="I20" s="14">
        <f t="shared" si="1"/>
        <v>2019.1000000000001</v>
      </c>
    </row>
    <row r="21" spans="1:9" ht="47.25" customHeight="1" hidden="1">
      <c r="A21" s="2" t="s">
        <v>110</v>
      </c>
      <c r="B21" s="1" t="s">
        <v>5</v>
      </c>
      <c r="C21" s="1" t="s">
        <v>7</v>
      </c>
      <c r="D21" s="33" t="s">
        <v>225</v>
      </c>
      <c r="E21" s="1"/>
      <c r="F21" s="14">
        <f>F22+F23+F24</f>
        <v>2024.1000000000001</v>
      </c>
      <c r="G21" s="14">
        <f>G22+G23+G24</f>
        <v>0</v>
      </c>
      <c r="H21" s="14">
        <f>H22+H23+H24</f>
        <v>2019.1000000000001</v>
      </c>
      <c r="I21" s="14">
        <f>I22+I23+I24</f>
        <v>2019.1000000000001</v>
      </c>
    </row>
    <row r="22" spans="1:9" ht="124.5" customHeight="1">
      <c r="A22" s="31" t="s">
        <v>341</v>
      </c>
      <c r="B22" s="1" t="s">
        <v>5</v>
      </c>
      <c r="C22" s="1" t="s">
        <v>7</v>
      </c>
      <c r="D22" s="33" t="s">
        <v>225</v>
      </c>
      <c r="E22" s="1" t="s">
        <v>63</v>
      </c>
      <c r="F22" s="3">
        <v>1611.9</v>
      </c>
      <c r="G22" s="3"/>
      <c r="H22" s="3">
        <v>1611.9</v>
      </c>
      <c r="I22" s="3">
        <v>1611.9</v>
      </c>
    </row>
    <row r="23" spans="1:9" ht="47.25" customHeight="1">
      <c r="A23" s="31" t="s">
        <v>342</v>
      </c>
      <c r="B23" s="1" t="s">
        <v>5</v>
      </c>
      <c r="C23" s="1" t="s">
        <v>7</v>
      </c>
      <c r="D23" s="33" t="s">
        <v>225</v>
      </c>
      <c r="E23" s="1" t="s">
        <v>64</v>
      </c>
      <c r="F23" s="3">
        <v>407.2</v>
      </c>
      <c r="G23" s="1"/>
      <c r="H23" s="3">
        <v>407.2</v>
      </c>
      <c r="I23" s="3">
        <v>407.2</v>
      </c>
    </row>
    <row r="24" spans="1:9" ht="15.75" customHeight="1">
      <c r="A24" s="2" t="s">
        <v>68</v>
      </c>
      <c r="B24" s="1" t="s">
        <v>5</v>
      </c>
      <c r="C24" s="1" t="s">
        <v>7</v>
      </c>
      <c r="D24" s="33" t="s">
        <v>225</v>
      </c>
      <c r="E24" s="1" t="s">
        <v>69</v>
      </c>
      <c r="F24" s="3">
        <v>5</v>
      </c>
      <c r="G24" s="1"/>
      <c r="H24" s="3">
        <v>0</v>
      </c>
      <c r="I24" s="3">
        <v>0</v>
      </c>
    </row>
    <row r="25" spans="1:9" ht="99" customHeight="1">
      <c r="A25" s="31" t="s">
        <v>409</v>
      </c>
      <c r="B25" s="1" t="s">
        <v>5</v>
      </c>
      <c r="C25" s="1" t="s">
        <v>8</v>
      </c>
      <c r="D25" s="33"/>
      <c r="E25" s="1"/>
      <c r="F25" s="14">
        <f>F26</f>
        <v>31851</v>
      </c>
      <c r="G25" s="14">
        <f>G26</f>
        <v>0</v>
      </c>
      <c r="H25" s="14">
        <f>H26</f>
        <v>43500</v>
      </c>
      <c r="I25" s="14">
        <f>I26</f>
        <v>47334</v>
      </c>
    </row>
    <row r="26" spans="1:9" ht="48" customHeight="1">
      <c r="A26" s="31" t="s">
        <v>60</v>
      </c>
      <c r="B26" s="1" t="s">
        <v>5</v>
      </c>
      <c r="C26" s="1" t="s">
        <v>8</v>
      </c>
      <c r="D26" s="33" t="s">
        <v>225</v>
      </c>
      <c r="E26" s="1"/>
      <c r="F26" s="14">
        <f>F27+F33+F31</f>
        <v>31851</v>
      </c>
      <c r="G26" s="14">
        <f>G27+G33+G31</f>
        <v>0</v>
      </c>
      <c r="H26" s="14">
        <f>H27+H33+H31</f>
        <v>43500</v>
      </c>
      <c r="I26" s="14">
        <f>I27+I33+I31</f>
        <v>47334</v>
      </c>
    </row>
    <row r="27" spans="1:9" ht="48" customHeight="1" hidden="1">
      <c r="A27" s="2" t="s">
        <v>112</v>
      </c>
      <c r="B27" s="1" t="s">
        <v>5</v>
      </c>
      <c r="C27" s="1" t="s">
        <v>8</v>
      </c>
      <c r="D27" s="33" t="s">
        <v>225</v>
      </c>
      <c r="E27" s="1"/>
      <c r="F27" s="14">
        <f>F28+F29+F30</f>
        <v>31851</v>
      </c>
      <c r="G27" s="14">
        <f>G28+G29+G30</f>
        <v>0</v>
      </c>
      <c r="H27" s="14">
        <f>H28+H29+H30</f>
        <v>43500</v>
      </c>
      <c r="I27" s="14">
        <f>I28+I29+I30</f>
        <v>47334</v>
      </c>
    </row>
    <row r="28" spans="1:9" ht="125.25" customHeight="1">
      <c r="A28" s="31" t="s">
        <v>341</v>
      </c>
      <c r="B28" s="1" t="s">
        <v>5</v>
      </c>
      <c r="C28" s="1" t="s">
        <v>8</v>
      </c>
      <c r="D28" s="33" t="s">
        <v>225</v>
      </c>
      <c r="E28" s="1" t="s">
        <v>63</v>
      </c>
      <c r="F28" s="3">
        <v>28000</v>
      </c>
      <c r="G28" s="3"/>
      <c r="H28" s="3">
        <v>40000</v>
      </c>
      <c r="I28" s="3">
        <v>43834</v>
      </c>
    </row>
    <row r="29" spans="1:9" ht="45.75" customHeight="1">
      <c r="A29" s="31" t="s">
        <v>342</v>
      </c>
      <c r="B29" s="1" t="s">
        <v>5</v>
      </c>
      <c r="C29" s="1" t="s">
        <v>8</v>
      </c>
      <c r="D29" s="33" t="s">
        <v>225</v>
      </c>
      <c r="E29" s="1" t="s">
        <v>64</v>
      </c>
      <c r="F29" s="3">
        <v>3500</v>
      </c>
      <c r="G29" s="3"/>
      <c r="H29" s="3">
        <v>3500</v>
      </c>
      <c r="I29" s="3">
        <v>3500</v>
      </c>
    </row>
    <row r="30" spans="1:10" ht="15.75" customHeight="1">
      <c r="A30" s="2" t="s">
        <v>68</v>
      </c>
      <c r="B30" s="1" t="s">
        <v>5</v>
      </c>
      <c r="C30" s="1" t="s">
        <v>8</v>
      </c>
      <c r="D30" s="33" t="s">
        <v>225</v>
      </c>
      <c r="E30" s="1" t="s">
        <v>69</v>
      </c>
      <c r="F30" s="3">
        <v>351</v>
      </c>
      <c r="G30" s="3"/>
      <c r="H30" s="3">
        <v>0</v>
      </c>
      <c r="I30" s="3">
        <v>0</v>
      </c>
      <c r="J30" s="39"/>
    </row>
    <row r="31" spans="1:9" ht="32.25" customHeight="1" hidden="1">
      <c r="A31" s="2" t="s">
        <v>321</v>
      </c>
      <c r="B31" s="1" t="s">
        <v>5</v>
      </c>
      <c r="C31" s="1" t="s">
        <v>8</v>
      </c>
      <c r="D31" s="33" t="s">
        <v>225</v>
      </c>
      <c r="E31" s="1"/>
      <c r="F31" s="3">
        <f>F32</f>
        <v>0</v>
      </c>
      <c r="G31" s="3">
        <f>G32</f>
        <v>0</v>
      </c>
      <c r="H31" s="3">
        <f>H32</f>
        <v>0</v>
      </c>
      <c r="I31" s="3">
        <f>I32</f>
        <v>0</v>
      </c>
    </row>
    <row r="32" spans="1:9" ht="120" customHeight="1" hidden="1">
      <c r="A32" s="2" t="s">
        <v>62</v>
      </c>
      <c r="B32" s="1" t="s">
        <v>5</v>
      </c>
      <c r="C32" s="1" t="s">
        <v>8</v>
      </c>
      <c r="D32" s="33" t="s">
        <v>225</v>
      </c>
      <c r="E32" s="1" t="s">
        <v>63</v>
      </c>
      <c r="F32" s="3">
        <v>0</v>
      </c>
      <c r="G32" s="3"/>
      <c r="H32" s="3">
        <v>0</v>
      </c>
      <c r="I32" s="3">
        <v>0</v>
      </c>
    </row>
    <row r="33" spans="1:9" ht="81.75" customHeight="1" hidden="1">
      <c r="A33" s="2" t="s">
        <v>113</v>
      </c>
      <c r="B33" s="1" t="s">
        <v>5</v>
      </c>
      <c r="C33" s="1" t="s">
        <v>8</v>
      </c>
      <c r="D33" s="33" t="s">
        <v>225</v>
      </c>
      <c r="E33" s="1"/>
      <c r="F33" s="3">
        <f>F34+F35</f>
        <v>0</v>
      </c>
      <c r="G33" s="3">
        <f>G34+G35</f>
        <v>0</v>
      </c>
      <c r="H33" s="3">
        <f>H34+H35</f>
        <v>0</v>
      </c>
      <c r="I33" s="3">
        <f>I34+I35</f>
        <v>0</v>
      </c>
    </row>
    <row r="34" spans="1:9" ht="124.5" customHeight="1" hidden="1">
      <c r="A34" s="2" t="s">
        <v>62</v>
      </c>
      <c r="B34" s="1" t="s">
        <v>5</v>
      </c>
      <c r="C34" s="1" t="s">
        <v>8</v>
      </c>
      <c r="D34" s="33" t="s">
        <v>225</v>
      </c>
      <c r="E34" s="1" t="s">
        <v>63</v>
      </c>
      <c r="F34" s="3">
        <v>0</v>
      </c>
      <c r="G34" s="3"/>
      <c r="H34" s="3">
        <v>0</v>
      </c>
      <c r="I34" s="3">
        <v>0</v>
      </c>
    </row>
    <row r="35" spans="1:9" ht="45" customHeight="1" hidden="1">
      <c r="A35" s="51" t="s">
        <v>320</v>
      </c>
      <c r="B35" s="1" t="s">
        <v>5</v>
      </c>
      <c r="C35" s="1" t="s">
        <v>8</v>
      </c>
      <c r="D35" s="33" t="s">
        <v>225</v>
      </c>
      <c r="E35" s="1" t="s">
        <v>64</v>
      </c>
      <c r="F35" s="3">
        <v>0</v>
      </c>
      <c r="G35" s="3"/>
      <c r="H35" s="3">
        <v>0</v>
      </c>
      <c r="I35" s="3">
        <v>0</v>
      </c>
    </row>
    <row r="36" spans="1:9" ht="15.75">
      <c r="A36" s="51" t="s">
        <v>405</v>
      </c>
      <c r="B36" s="1" t="s">
        <v>5</v>
      </c>
      <c r="C36" s="1" t="s">
        <v>15</v>
      </c>
      <c r="D36" s="33"/>
      <c r="E36" s="1"/>
      <c r="F36" s="3">
        <f>F37</f>
        <v>156</v>
      </c>
      <c r="G36" s="3">
        <f>G37</f>
        <v>0</v>
      </c>
      <c r="H36" s="3">
        <f>H37</f>
        <v>555.5</v>
      </c>
      <c r="I36" s="3">
        <f>I37</f>
        <v>33.5</v>
      </c>
    </row>
    <row r="37" spans="1:9" ht="30" customHeight="1">
      <c r="A37" s="2" t="s">
        <v>66</v>
      </c>
      <c r="B37" s="1" t="s">
        <v>5</v>
      </c>
      <c r="C37" s="1" t="s">
        <v>15</v>
      </c>
      <c r="D37" s="33" t="s">
        <v>208</v>
      </c>
      <c r="E37" s="1"/>
      <c r="F37" s="3">
        <f>F38+F39</f>
        <v>156</v>
      </c>
      <c r="G37" s="3">
        <f>G38</f>
        <v>0</v>
      </c>
      <c r="H37" s="3">
        <f>H38+H39</f>
        <v>555.5</v>
      </c>
      <c r="I37" s="3">
        <f>I38+I39</f>
        <v>33.5</v>
      </c>
    </row>
    <row r="38" spans="1:9" ht="45" customHeight="1">
      <c r="A38" s="31" t="s">
        <v>342</v>
      </c>
      <c r="B38" s="1" t="s">
        <v>5</v>
      </c>
      <c r="C38" s="1" t="s">
        <v>15</v>
      </c>
      <c r="D38" s="33" t="s">
        <v>208</v>
      </c>
      <c r="E38" s="1" t="s">
        <v>64</v>
      </c>
      <c r="F38" s="3">
        <v>42</v>
      </c>
      <c r="G38" s="3"/>
      <c r="H38" s="3">
        <v>441.5</v>
      </c>
      <c r="I38" s="3">
        <v>28.5</v>
      </c>
    </row>
    <row r="39" spans="1:9" ht="60.75" customHeight="1">
      <c r="A39" s="22" t="s">
        <v>71</v>
      </c>
      <c r="B39" s="1" t="s">
        <v>5</v>
      </c>
      <c r="C39" s="1" t="s">
        <v>15</v>
      </c>
      <c r="D39" s="33" t="s">
        <v>208</v>
      </c>
      <c r="E39" s="1" t="s">
        <v>72</v>
      </c>
      <c r="F39" s="3">
        <v>114</v>
      </c>
      <c r="G39" s="3"/>
      <c r="H39" s="3">
        <v>114</v>
      </c>
      <c r="I39" s="3">
        <v>5</v>
      </c>
    </row>
    <row r="40" spans="1:9" ht="78.75" customHeight="1">
      <c r="A40" s="2" t="s">
        <v>44</v>
      </c>
      <c r="B40" s="20" t="s">
        <v>5</v>
      </c>
      <c r="C40" s="20" t="s">
        <v>39</v>
      </c>
      <c r="D40" s="18"/>
      <c r="E40" s="20"/>
      <c r="F40" s="8">
        <f>F41</f>
        <v>7434.5</v>
      </c>
      <c r="G40" s="8">
        <f>G41</f>
        <v>0</v>
      </c>
      <c r="H40" s="8">
        <f>H41</f>
        <v>10296.3</v>
      </c>
      <c r="I40" s="8">
        <f>I41</f>
        <v>10496.3</v>
      </c>
    </row>
    <row r="41" spans="1:9" ht="46.5" customHeight="1">
      <c r="A41" s="2" t="s">
        <v>60</v>
      </c>
      <c r="B41" s="20" t="s">
        <v>5</v>
      </c>
      <c r="C41" s="20" t="s">
        <v>39</v>
      </c>
      <c r="D41" s="18" t="s">
        <v>225</v>
      </c>
      <c r="E41" s="20"/>
      <c r="F41" s="8">
        <f>F42+F48+F46</f>
        <v>7434.5</v>
      </c>
      <c r="G41" s="8">
        <f>G42+G48+G46</f>
        <v>0</v>
      </c>
      <c r="H41" s="8">
        <f>H42+H48+H46</f>
        <v>10296.3</v>
      </c>
      <c r="I41" s="8">
        <f>I42+I48+I46</f>
        <v>10496.3</v>
      </c>
    </row>
    <row r="42" spans="1:9" ht="30" customHeight="1" hidden="1">
      <c r="A42" s="2" t="s">
        <v>134</v>
      </c>
      <c r="B42" s="20" t="s">
        <v>5</v>
      </c>
      <c r="C42" s="20" t="s">
        <v>39</v>
      </c>
      <c r="D42" s="18" t="s">
        <v>225</v>
      </c>
      <c r="E42" s="20"/>
      <c r="F42" s="8">
        <f>F43+F44+F45</f>
        <v>7434.5</v>
      </c>
      <c r="G42" s="8">
        <f>G43+G44+G45</f>
        <v>0</v>
      </c>
      <c r="H42" s="8">
        <f>H43+H44+H45</f>
        <v>10296.3</v>
      </c>
      <c r="I42" s="8">
        <f>I43+I44+I45</f>
        <v>10496.3</v>
      </c>
    </row>
    <row r="43" spans="1:9" ht="125.25" customHeight="1">
      <c r="A43" s="31" t="s">
        <v>341</v>
      </c>
      <c r="B43" s="20" t="s">
        <v>5</v>
      </c>
      <c r="C43" s="20" t="s">
        <v>39</v>
      </c>
      <c r="D43" s="18" t="s">
        <v>225</v>
      </c>
      <c r="E43" s="20" t="s">
        <v>63</v>
      </c>
      <c r="F43" s="8">
        <v>6734.8</v>
      </c>
      <c r="G43" s="8"/>
      <c r="H43" s="8">
        <v>9534.8</v>
      </c>
      <c r="I43" s="8">
        <v>9734.8</v>
      </c>
    </row>
    <row r="44" spans="1:9" ht="46.5" customHeight="1">
      <c r="A44" s="31" t="s">
        <v>342</v>
      </c>
      <c r="B44" s="20" t="s">
        <v>5</v>
      </c>
      <c r="C44" s="20" t="s">
        <v>39</v>
      </c>
      <c r="D44" s="18" t="s">
        <v>225</v>
      </c>
      <c r="E44" s="20" t="s">
        <v>64</v>
      </c>
      <c r="F44" s="8">
        <v>684.7</v>
      </c>
      <c r="G44" s="8"/>
      <c r="H44" s="8">
        <v>761.5</v>
      </c>
      <c r="I44" s="8">
        <v>761.5</v>
      </c>
    </row>
    <row r="45" spans="1:9" ht="15.75" customHeight="1">
      <c r="A45" s="2" t="s">
        <v>68</v>
      </c>
      <c r="B45" s="20" t="s">
        <v>5</v>
      </c>
      <c r="C45" s="20" t="s">
        <v>39</v>
      </c>
      <c r="D45" s="18" t="s">
        <v>225</v>
      </c>
      <c r="E45" s="20" t="s">
        <v>69</v>
      </c>
      <c r="F45" s="8">
        <v>15</v>
      </c>
      <c r="G45" s="8"/>
      <c r="H45" s="8">
        <v>0</v>
      </c>
      <c r="I45" s="8">
        <v>0</v>
      </c>
    </row>
    <row r="46" spans="1:9" ht="78.75" customHeight="1" hidden="1">
      <c r="A46" s="2" t="s">
        <v>176</v>
      </c>
      <c r="B46" s="20" t="s">
        <v>5</v>
      </c>
      <c r="C46" s="20" t="s">
        <v>39</v>
      </c>
      <c r="D46" s="18" t="s">
        <v>61</v>
      </c>
      <c r="E46" s="20"/>
      <c r="F46" s="20" t="s">
        <v>172</v>
      </c>
      <c r="G46" s="20"/>
      <c r="H46" s="20"/>
      <c r="I46" s="20"/>
    </row>
    <row r="47" spans="1:9" ht="123" customHeight="1" hidden="1">
      <c r="A47" s="2" t="s">
        <v>62</v>
      </c>
      <c r="B47" s="20" t="s">
        <v>5</v>
      </c>
      <c r="C47" s="20" t="s">
        <v>39</v>
      </c>
      <c r="D47" s="18" t="s">
        <v>61</v>
      </c>
      <c r="E47" s="20" t="s">
        <v>63</v>
      </c>
      <c r="F47" s="20" t="s">
        <v>172</v>
      </c>
      <c r="G47" s="20"/>
      <c r="H47" s="20"/>
      <c r="I47" s="20"/>
    </row>
    <row r="48" spans="1:9" ht="35.25" customHeight="1" hidden="1">
      <c r="A48" s="2" t="s">
        <v>136</v>
      </c>
      <c r="B48" s="20" t="s">
        <v>5</v>
      </c>
      <c r="C48" s="20" t="s">
        <v>39</v>
      </c>
      <c r="D48" s="18" t="s">
        <v>225</v>
      </c>
      <c r="E48" s="20"/>
      <c r="F48" s="8">
        <f>F49+F53</f>
        <v>0</v>
      </c>
      <c r="G48" s="8">
        <f>G49+G53</f>
        <v>0</v>
      </c>
      <c r="H48" s="8">
        <f>H49+H53</f>
        <v>0</v>
      </c>
      <c r="I48" s="8">
        <f>I49+I53</f>
        <v>0</v>
      </c>
    </row>
    <row r="49" spans="1:9" ht="45.75" customHeight="1" hidden="1">
      <c r="A49" s="2" t="s">
        <v>135</v>
      </c>
      <c r="B49" s="20" t="s">
        <v>5</v>
      </c>
      <c r="C49" s="20" t="s">
        <v>39</v>
      </c>
      <c r="D49" s="18" t="s">
        <v>225</v>
      </c>
      <c r="E49" s="20"/>
      <c r="F49" s="8">
        <f>F50+F51+F52</f>
        <v>0</v>
      </c>
      <c r="G49" s="8">
        <f>G50+G51+G52</f>
        <v>0</v>
      </c>
      <c r="H49" s="8">
        <f>H50+H51+H52</f>
        <v>0</v>
      </c>
      <c r="I49" s="8">
        <f>I50+I51+I52</f>
        <v>0</v>
      </c>
    </row>
    <row r="50" spans="1:9" ht="124.5" customHeight="1" hidden="1">
      <c r="A50" s="2" t="s">
        <v>62</v>
      </c>
      <c r="B50" s="20" t="s">
        <v>5</v>
      </c>
      <c r="C50" s="20" t="s">
        <v>39</v>
      </c>
      <c r="D50" s="18" t="s">
        <v>225</v>
      </c>
      <c r="E50" s="20" t="s">
        <v>63</v>
      </c>
      <c r="F50" s="8">
        <v>0</v>
      </c>
      <c r="G50" s="8"/>
      <c r="H50" s="8">
        <v>0</v>
      </c>
      <c r="I50" s="8">
        <v>0</v>
      </c>
    </row>
    <row r="51" spans="1:9" ht="45" customHeight="1" hidden="1">
      <c r="A51" s="51" t="s">
        <v>320</v>
      </c>
      <c r="B51" s="20" t="s">
        <v>5</v>
      </c>
      <c r="C51" s="20" t="s">
        <v>39</v>
      </c>
      <c r="D51" s="18" t="s">
        <v>225</v>
      </c>
      <c r="E51" s="20" t="s">
        <v>64</v>
      </c>
      <c r="F51" s="8">
        <v>0</v>
      </c>
      <c r="G51" s="8"/>
      <c r="H51" s="8">
        <v>0</v>
      </c>
      <c r="I51" s="8">
        <v>0</v>
      </c>
    </row>
    <row r="52" spans="1:9" ht="18.75" customHeight="1" hidden="1">
      <c r="A52" s="2" t="s">
        <v>68</v>
      </c>
      <c r="B52" s="20" t="s">
        <v>5</v>
      </c>
      <c r="C52" s="20" t="s">
        <v>39</v>
      </c>
      <c r="D52" s="18" t="s">
        <v>225</v>
      </c>
      <c r="E52" s="20" t="s">
        <v>69</v>
      </c>
      <c r="F52" s="8">
        <v>0</v>
      </c>
      <c r="G52" s="8"/>
      <c r="H52" s="8">
        <v>0</v>
      </c>
      <c r="I52" s="8">
        <v>0</v>
      </c>
    </row>
    <row r="53" spans="1:9" ht="45.75" customHeight="1" hidden="1">
      <c r="A53" s="2" t="s">
        <v>137</v>
      </c>
      <c r="B53" s="20" t="s">
        <v>5</v>
      </c>
      <c r="C53" s="20" t="s">
        <v>39</v>
      </c>
      <c r="D53" s="18" t="s">
        <v>225</v>
      </c>
      <c r="E53" s="20"/>
      <c r="F53" s="8">
        <f>F54</f>
        <v>0</v>
      </c>
      <c r="G53" s="8">
        <f>G54</f>
        <v>0</v>
      </c>
      <c r="H53" s="8">
        <f>H54</f>
        <v>0</v>
      </c>
      <c r="I53" s="8">
        <f>I54</f>
        <v>0</v>
      </c>
    </row>
    <row r="54" spans="1:9" ht="126" customHeight="1" hidden="1">
      <c r="A54" s="2" t="s">
        <v>62</v>
      </c>
      <c r="B54" s="20" t="s">
        <v>5</v>
      </c>
      <c r="C54" s="20" t="s">
        <v>39</v>
      </c>
      <c r="D54" s="18" t="s">
        <v>225</v>
      </c>
      <c r="E54" s="20" t="s">
        <v>63</v>
      </c>
      <c r="F54" s="8">
        <v>0</v>
      </c>
      <c r="G54" s="8"/>
      <c r="H54" s="8">
        <v>0</v>
      </c>
      <c r="I54" s="8">
        <v>0</v>
      </c>
    </row>
    <row r="55" spans="1:9" ht="15" customHeight="1">
      <c r="A55" s="2" t="s">
        <v>10</v>
      </c>
      <c r="B55" s="1" t="s">
        <v>5</v>
      </c>
      <c r="C55" s="1" t="s">
        <v>29</v>
      </c>
      <c r="D55" s="33"/>
      <c r="E55" s="1"/>
      <c r="F55" s="3">
        <f aca="true" t="shared" si="2" ref="F55:I56">F56</f>
        <v>500</v>
      </c>
      <c r="G55" s="3">
        <f t="shared" si="2"/>
        <v>0</v>
      </c>
      <c r="H55" s="3">
        <f>H56</f>
        <v>500</v>
      </c>
      <c r="I55" s="3">
        <f t="shared" si="2"/>
        <v>500</v>
      </c>
    </row>
    <row r="56" spans="1:9" ht="30" customHeight="1">
      <c r="A56" s="2" t="s">
        <v>66</v>
      </c>
      <c r="B56" s="1" t="s">
        <v>5</v>
      </c>
      <c r="C56" s="1" t="s">
        <v>29</v>
      </c>
      <c r="D56" s="33" t="s">
        <v>207</v>
      </c>
      <c r="E56" s="1"/>
      <c r="F56" s="3">
        <f>F57</f>
        <v>500</v>
      </c>
      <c r="G56" s="3">
        <f t="shared" si="2"/>
        <v>0</v>
      </c>
      <c r="H56" s="3">
        <f t="shared" si="2"/>
        <v>500</v>
      </c>
      <c r="I56" s="3">
        <f t="shared" si="2"/>
        <v>500</v>
      </c>
    </row>
    <row r="57" spans="1:9" ht="30.75" customHeight="1" hidden="1">
      <c r="A57" s="2" t="s">
        <v>133</v>
      </c>
      <c r="B57" s="1" t="s">
        <v>5</v>
      </c>
      <c r="C57" s="1" t="s">
        <v>29</v>
      </c>
      <c r="D57" s="33" t="s">
        <v>207</v>
      </c>
      <c r="E57" s="1"/>
      <c r="F57" s="3">
        <f>F58</f>
        <v>500</v>
      </c>
      <c r="G57" s="3">
        <f>G58</f>
        <v>0</v>
      </c>
      <c r="H57" s="3">
        <f>H58</f>
        <v>500</v>
      </c>
      <c r="I57" s="3">
        <f>I58</f>
        <v>500</v>
      </c>
    </row>
    <row r="58" spans="1:9" ht="14.25" customHeight="1">
      <c r="A58" s="2" t="s">
        <v>68</v>
      </c>
      <c r="B58" s="1" t="s">
        <v>5</v>
      </c>
      <c r="C58" s="1" t="s">
        <v>29</v>
      </c>
      <c r="D58" s="33" t="s">
        <v>207</v>
      </c>
      <c r="E58" s="1" t="s">
        <v>69</v>
      </c>
      <c r="F58" s="3">
        <v>500</v>
      </c>
      <c r="G58" s="3"/>
      <c r="H58" s="3">
        <v>500</v>
      </c>
      <c r="I58" s="3">
        <v>500</v>
      </c>
    </row>
    <row r="59" spans="1:9" ht="30.75" customHeight="1">
      <c r="A59" s="2" t="s">
        <v>11</v>
      </c>
      <c r="B59" s="1" t="s">
        <v>5</v>
      </c>
      <c r="C59" s="1" t="s">
        <v>46</v>
      </c>
      <c r="D59" s="33"/>
      <c r="E59" s="1"/>
      <c r="F59" s="14">
        <f>F60+F65+F76+F78+F86+F94+F68+F71+F84</f>
        <v>103110.5</v>
      </c>
      <c r="G59" s="14">
        <f>G60+G65+G76+G78+G86+G94+G68+G71+G84</f>
        <v>0</v>
      </c>
      <c r="H59" s="14">
        <f>H60+H65+H76+H78+H86+H94+H68+H71+H84</f>
        <v>146463.8</v>
      </c>
      <c r="I59" s="14">
        <f>I60+I65+I76+I78+I86+I94+I68+I71+I84</f>
        <v>156801.4</v>
      </c>
    </row>
    <row r="60" spans="1:9" ht="124.5" customHeight="1" hidden="1">
      <c r="A60" s="41" t="s">
        <v>293</v>
      </c>
      <c r="B60" s="1" t="s">
        <v>5</v>
      </c>
      <c r="C60" s="1" t="s">
        <v>46</v>
      </c>
      <c r="D60" s="33" t="s">
        <v>226</v>
      </c>
      <c r="E60" s="1"/>
      <c r="F60" s="14">
        <f>F63+F61</f>
        <v>0</v>
      </c>
      <c r="G60" s="14">
        <f>G63+G61</f>
        <v>0</v>
      </c>
      <c r="H60" s="14">
        <f>H63+H61</f>
        <v>0</v>
      </c>
      <c r="I60" s="14">
        <f>I63+I61</f>
        <v>0</v>
      </c>
    </row>
    <row r="61" spans="1:9" ht="30.75" customHeight="1" hidden="1">
      <c r="A61" s="2" t="s">
        <v>199</v>
      </c>
      <c r="B61" s="1" t="s">
        <v>5</v>
      </c>
      <c r="C61" s="1" t="s">
        <v>46</v>
      </c>
      <c r="D61" s="33" t="s">
        <v>70</v>
      </c>
      <c r="E61" s="1"/>
      <c r="F61" s="14">
        <f>F62</f>
        <v>0</v>
      </c>
      <c r="G61" s="14">
        <f>G62</f>
        <v>0</v>
      </c>
      <c r="H61" s="14">
        <f>H62</f>
        <v>0</v>
      </c>
      <c r="I61" s="14">
        <f>I62</f>
        <v>0</v>
      </c>
    </row>
    <row r="62" spans="1:9" ht="59.25" customHeight="1" hidden="1">
      <c r="A62" s="22" t="s">
        <v>71</v>
      </c>
      <c r="B62" s="1" t="s">
        <v>5</v>
      </c>
      <c r="C62" s="1" t="s">
        <v>46</v>
      </c>
      <c r="D62" s="33" t="s">
        <v>70</v>
      </c>
      <c r="E62" s="1" t="s">
        <v>72</v>
      </c>
      <c r="F62" s="14">
        <v>0</v>
      </c>
      <c r="G62" s="14"/>
      <c r="H62" s="14">
        <v>0</v>
      </c>
      <c r="I62" s="14">
        <v>0</v>
      </c>
    </row>
    <row r="63" spans="1:9" ht="63" customHeight="1" hidden="1">
      <c r="A63" s="2" t="s">
        <v>101</v>
      </c>
      <c r="B63" s="1" t="s">
        <v>5</v>
      </c>
      <c r="C63" s="1" t="s">
        <v>46</v>
      </c>
      <c r="D63" s="33" t="s">
        <v>226</v>
      </c>
      <c r="E63" s="1"/>
      <c r="F63" s="14">
        <f>F64</f>
        <v>0</v>
      </c>
      <c r="G63" s="14">
        <f>G64</f>
        <v>0</v>
      </c>
      <c r="H63" s="14">
        <f>H64</f>
        <v>0</v>
      </c>
      <c r="I63" s="14">
        <f>I64</f>
        <v>0</v>
      </c>
    </row>
    <row r="64" spans="1:9" ht="61.5" customHeight="1" hidden="1">
      <c r="A64" s="22" t="s">
        <v>71</v>
      </c>
      <c r="B64" s="1" t="s">
        <v>5</v>
      </c>
      <c r="C64" s="1" t="s">
        <v>46</v>
      </c>
      <c r="D64" s="33" t="s">
        <v>226</v>
      </c>
      <c r="E64" s="1" t="s">
        <v>72</v>
      </c>
      <c r="F64" s="14"/>
      <c r="G64" s="14"/>
      <c r="H64" s="14"/>
      <c r="I64" s="14"/>
    </row>
    <row r="65" spans="1:9" ht="93" customHeight="1" hidden="1">
      <c r="A65" s="22" t="s">
        <v>98</v>
      </c>
      <c r="B65" s="1" t="s">
        <v>5</v>
      </c>
      <c r="C65" s="1" t="s">
        <v>46</v>
      </c>
      <c r="D65" s="33" t="s">
        <v>99</v>
      </c>
      <c r="E65" s="1"/>
      <c r="F65" s="14">
        <f>F67</f>
        <v>0</v>
      </c>
      <c r="G65" s="14">
        <f>G67</f>
        <v>0</v>
      </c>
      <c r="H65" s="14">
        <f>H67</f>
        <v>0</v>
      </c>
      <c r="I65" s="14">
        <f>I67</f>
        <v>0</v>
      </c>
    </row>
    <row r="66" spans="1:9" ht="30.75" customHeight="1" hidden="1">
      <c r="A66" s="2" t="s">
        <v>160</v>
      </c>
      <c r="B66" s="1" t="s">
        <v>5</v>
      </c>
      <c r="C66" s="1" t="s">
        <v>46</v>
      </c>
      <c r="D66" s="33" t="s">
        <v>99</v>
      </c>
      <c r="E66" s="1"/>
      <c r="F66" s="14">
        <f>F67</f>
        <v>0</v>
      </c>
      <c r="G66" s="14"/>
      <c r="H66" s="14">
        <v>0</v>
      </c>
      <c r="I66" s="14">
        <v>0</v>
      </c>
    </row>
    <row r="67" spans="1:9" ht="45.75" customHeight="1" hidden="1">
      <c r="A67" s="2" t="s">
        <v>140</v>
      </c>
      <c r="B67" s="1" t="s">
        <v>5</v>
      </c>
      <c r="C67" s="1" t="s">
        <v>46</v>
      </c>
      <c r="D67" s="33" t="s">
        <v>99</v>
      </c>
      <c r="E67" s="1" t="s">
        <v>64</v>
      </c>
      <c r="F67" s="14">
        <v>0</v>
      </c>
      <c r="G67" s="14"/>
      <c r="H67" s="14">
        <v>0</v>
      </c>
      <c r="I67" s="14">
        <v>0</v>
      </c>
    </row>
    <row r="68" spans="1:9" ht="94.5" customHeight="1" hidden="1">
      <c r="A68" s="2" t="s">
        <v>98</v>
      </c>
      <c r="B68" s="1" t="s">
        <v>5</v>
      </c>
      <c r="C68" s="1" t="s">
        <v>46</v>
      </c>
      <c r="D68" s="33" t="s">
        <v>99</v>
      </c>
      <c r="E68" s="1"/>
      <c r="F68" s="14">
        <f>F69</f>
        <v>0</v>
      </c>
      <c r="G68" s="14">
        <f aca="true" t="shared" si="3" ref="G68:I69">G69</f>
        <v>0</v>
      </c>
      <c r="H68" s="14">
        <f t="shared" si="3"/>
        <v>0</v>
      </c>
      <c r="I68" s="14">
        <f t="shared" si="3"/>
        <v>0</v>
      </c>
    </row>
    <row r="69" spans="1:9" ht="30" customHeight="1" hidden="1">
      <c r="A69" s="2" t="s">
        <v>142</v>
      </c>
      <c r="B69" s="1" t="s">
        <v>5</v>
      </c>
      <c r="C69" s="1" t="s">
        <v>46</v>
      </c>
      <c r="D69" s="33" t="s">
        <v>99</v>
      </c>
      <c r="E69" s="1"/>
      <c r="F69" s="14">
        <f>F70</f>
        <v>0</v>
      </c>
      <c r="G69" s="14">
        <f t="shared" si="3"/>
        <v>0</v>
      </c>
      <c r="H69" s="14">
        <f t="shared" si="3"/>
        <v>0</v>
      </c>
      <c r="I69" s="14">
        <f t="shared" si="3"/>
        <v>0</v>
      </c>
    </row>
    <row r="70" spans="1:9" ht="45.75" customHeight="1" hidden="1">
      <c r="A70" s="2" t="s">
        <v>140</v>
      </c>
      <c r="B70" s="1" t="s">
        <v>5</v>
      </c>
      <c r="C70" s="1" t="s">
        <v>46</v>
      </c>
      <c r="D70" s="33" t="s">
        <v>99</v>
      </c>
      <c r="E70" s="1" t="s">
        <v>64</v>
      </c>
      <c r="F70" s="14"/>
      <c r="G70" s="14"/>
      <c r="H70" s="14">
        <v>0</v>
      </c>
      <c r="I70" s="14">
        <v>0</v>
      </c>
    </row>
    <row r="71" spans="1:9" ht="96" customHeight="1" hidden="1">
      <c r="A71" s="41" t="s">
        <v>294</v>
      </c>
      <c r="B71" s="1" t="s">
        <v>5</v>
      </c>
      <c r="C71" s="1" t="s">
        <v>46</v>
      </c>
      <c r="D71" s="33" t="s">
        <v>260</v>
      </c>
      <c r="E71" s="1"/>
      <c r="F71" s="14">
        <f>F72+F74</f>
        <v>0</v>
      </c>
      <c r="G71" s="14">
        <f>G72+G74</f>
        <v>0</v>
      </c>
      <c r="H71" s="14">
        <f>H72+H74</f>
        <v>0</v>
      </c>
      <c r="I71" s="14">
        <f>I72+I74</f>
        <v>0</v>
      </c>
    </row>
    <row r="72" spans="1:9" ht="30" customHeight="1" hidden="1">
      <c r="A72" s="2" t="s">
        <v>319</v>
      </c>
      <c r="B72" s="1" t="s">
        <v>5</v>
      </c>
      <c r="C72" s="1" t="s">
        <v>46</v>
      </c>
      <c r="D72" s="33" t="s">
        <v>260</v>
      </c>
      <c r="E72" s="1"/>
      <c r="F72" s="14">
        <f>F73</f>
        <v>0</v>
      </c>
      <c r="G72" s="14">
        <f>G73</f>
        <v>0</v>
      </c>
      <c r="H72" s="14">
        <f>H73</f>
        <v>0</v>
      </c>
      <c r="I72" s="14">
        <f>I73</f>
        <v>0</v>
      </c>
    </row>
    <row r="73" spans="1:9" s="71" customFormat="1" ht="15.75" hidden="1">
      <c r="A73" s="72" t="s">
        <v>68</v>
      </c>
      <c r="B73" s="68" t="s">
        <v>5</v>
      </c>
      <c r="C73" s="68" t="s">
        <v>46</v>
      </c>
      <c r="D73" s="69" t="s">
        <v>260</v>
      </c>
      <c r="E73" s="68" t="s">
        <v>69</v>
      </c>
      <c r="F73" s="79"/>
      <c r="G73" s="79"/>
      <c r="H73" s="79"/>
      <c r="I73" s="79"/>
    </row>
    <row r="74" spans="1:9" ht="31.5" hidden="1">
      <c r="A74" s="2" t="s">
        <v>272</v>
      </c>
      <c r="B74" s="1" t="s">
        <v>5</v>
      </c>
      <c r="C74" s="1" t="s">
        <v>46</v>
      </c>
      <c r="D74" s="33" t="s">
        <v>260</v>
      </c>
      <c r="E74" s="1"/>
      <c r="F74" s="14">
        <f>F75</f>
        <v>0</v>
      </c>
      <c r="G74" s="14">
        <f>G75</f>
        <v>0</v>
      </c>
      <c r="H74" s="14">
        <f>H75</f>
        <v>0</v>
      </c>
      <c r="I74" s="14">
        <f>I75</f>
        <v>0</v>
      </c>
    </row>
    <row r="75" spans="1:9" ht="15.75" hidden="1">
      <c r="A75" s="2" t="s">
        <v>68</v>
      </c>
      <c r="B75" s="1" t="s">
        <v>5</v>
      </c>
      <c r="C75" s="1" t="s">
        <v>46</v>
      </c>
      <c r="D75" s="33" t="s">
        <v>260</v>
      </c>
      <c r="E75" s="1" t="s">
        <v>69</v>
      </c>
      <c r="F75" s="14">
        <v>0</v>
      </c>
      <c r="G75" s="14"/>
      <c r="H75" s="14">
        <v>0</v>
      </c>
      <c r="I75" s="14">
        <v>0</v>
      </c>
    </row>
    <row r="76" spans="1:9" ht="81.75" customHeight="1">
      <c r="A76" s="42" t="s">
        <v>383</v>
      </c>
      <c r="B76" s="1" t="s">
        <v>5</v>
      </c>
      <c r="C76" s="1" t="s">
        <v>46</v>
      </c>
      <c r="D76" s="33" t="s">
        <v>227</v>
      </c>
      <c r="E76" s="1"/>
      <c r="F76" s="14">
        <f>F77</f>
        <v>15</v>
      </c>
      <c r="G76" s="14">
        <f>G77</f>
        <v>0</v>
      </c>
      <c r="H76" s="14">
        <f>H77</f>
        <v>0</v>
      </c>
      <c r="I76" s="14">
        <f>I77</f>
        <v>0</v>
      </c>
    </row>
    <row r="77" spans="1:9" ht="45.75" customHeight="1">
      <c r="A77" s="2" t="s">
        <v>140</v>
      </c>
      <c r="B77" s="1" t="s">
        <v>5</v>
      </c>
      <c r="C77" s="1" t="s">
        <v>46</v>
      </c>
      <c r="D77" s="33" t="s">
        <v>227</v>
      </c>
      <c r="E77" s="1" t="s">
        <v>64</v>
      </c>
      <c r="F77" s="14">
        <v>15</v>
      </c>
      <c r="G77" s="14"/>
      <c r="H77" s="14">
        <v>0</v>
      </c>
      <c r="I77" s="14">
        <v>0</v>
      </c>
    </row>
    <row r="78" spans="1:9" ht="93" customHeight="1" hidden="1">
      <c r="A78" s="2" t="s">
        <v>87</v>
      </c>
      <c r="B78" s="1" t="s">
        <v>5</v>
      </c>
      <c r="C78" s="1" t="s">
        <v>46</v>
      </c>
      <c r="D78" s="33" t="s">
        <v>88</v>
      </c>
      <c r="E78" s="1"/>
      <c r="F78" s="14">
        <f aca="true" t="shared" si="4" ref="F78:I79">F79</f>
        <v>0</v>
      </c>
      <c r="G78" s="14">
        <f t="shared" si="4"/>
        <v>0</v>
      </c>
      <c r="H78" s="14">
        <f t="shared" si="4"/>
        <v>0</v>
      </c>
      <c r="I78" s="14">
        <f t="shared" si="4"/>
        <v>0</v>
      </c>
    </row>
    <row r="79" spans="1:9" ht="33" customHeight="1" hidden="1">
      <c r="A79" s="2" t="s">
        <v>160</v>
      </c>
      <c r="B79" s="1" t="s">
        <v>5</v>
      </c>
      <c r="C79" s="1" t="s">
        <v>46</v>
      </c>
      <c r="D79" s="33" t="s">
        <v>88</v>
      </c>
      <c r="E79" s="1"/>
      <c r="F79" s="14">
        <f t="shared" si="4"/>
        <v>0</v>
      </c>
      <c r="G79" s="14">
        <f t="shared" si="4"/>
        <v>0</v>
      </c>
      <c r="H79" s="14">
        <f t="shared" si="4"/>
        <v>0</v>
      </c>
      <c r="I79" s="14">
        <f t="shared" si="4"/>
        <v>0</v>
      </c>
    </row>
    <row r="80" spans="1:9" ht="46.5" customHeight="1" hidden="1">
      <c r="A80" s="2" t="s">
        <v>140</v>
      </c>
      <c r="B80" s="1" t="s">
        <v>5</v>
      </c>
      <c r="C80" s="1" t="s">
        <v>46</v>
      </c>
      <c r="D80" s="33" t="s">
        <v>88</v>
      </c>
      <c r="E80" s="1" t="s">
        <v>64</v>
      </c>
      <c r="F80" s="14">
        <v>0</v>
      </c>
      <c r="G80" s="14"/>
      <c r="H80" s="14">
        <v>0</v>
      </c>
      <c r="I80" s="14">
        <v>0</v>
      </c>
    </row>
    <row r="81" spans="1:9" ht="109.5" customHeight="1" hidden="1">
      <c r="A81" s="2" t="s">
        <v>89</v>
      </c>
      <c r="B81" s="1" t="s">
        <v>5</v>
      </c>
      <c r="C81" s="1" t="s">
        <v>46</v>
      </c>
      <c r="D81" s="33" t="s">
        <v>90</v>
      </c>
      <c r="E81" s="1"/>
      <c r="F81" s="14">
        <f aca="true" t="shared" si="5" ref="F81:I82">F82</f>
        <v>0</v>
      </c>
      <c r="G81" s="14">
        <f t="shared" si="5"/>
        <v>0</v>
      </c>
      <c r="H81" s="14">
        <f t="shared" si="5"/>
        <v>0</v>
      </c>
      <c r="I81" s="14">
        <f t="shared" si="5"/>
        <v>0</v>
      </c>
    </row>
    <row r="82" spans="1:9" ht="33.75" customHeight="1" hidden="1">
      <c r="A82" s="2" t="s">
        <v>142</v>
      </c>
      <c r="B82" s="1" t="s">
        <v>5</v>
      </c>
      <c r="C82" s="1" t="s">
        <v>46</v>
      </c>
      <c r="D82" s="33" t="s">
        <v>90</v>
      </c>
      <c r="E82" s="1"/>
      <c r="F82" s="14">
        <f t="shared" si="5"/>
        <v>0</v>
      </c>
      <c r="G82" s="14">
        <f t="shared" si="5"/>
        <v>0</v>
      </c>
      <c r="H82" s="14">
        <f t="shared" si="5"/>
        <v>0</v>
      </c>
      <c r="I82" s="14">
        <f t="shared" si="5"/>
        <v>0</v>
      </c>
    </row>
    <row r="83" spans="1:9" ht="46.5" customHeight="1" hidden="1">
      <c r="A83" s="2" t="s">
        <v>140</v>
      </c>
      <c r="B83" s="1" t="s">
        <v>5</v>
      </c>
      <c r="C83" s="1" t="s">
        <v>46</v>
      </c>
      <c r="D83" s="33" t="s">
        <v>90</v>
      </c>
      <c r="E83" s="1" t="s">
        <v>64</v>
      </c>
      <c r="F83" s="14"/>
      <c r="G83" s="14"/>
      <c r="H83" s="14"/>
      <c r="I83" s="14"/>
    </row>
    <row r="84" spans="1:9" ht="78.75">
      <c r="A84" s="2" t="s">
        <v>363</v>
      </c>
      <c r="B84" s="1" t="s">
        <v>5</v>
      </c>
      <c r="C84" s="1" t="s">
        <v>46</v>
      </c>
      <c r="D84" s="33" t="s">
        <v>362</v>
      </c>
      <c r="E84" s="1"/>
      <c r="F84" s="14">
        <f>F85</f>
        <v>267</v>
      </c>
      <c r="G84" s="14">
        <f>G85</f>
        <v>0</v>
      </c>
      <c r="H84" s="14">
        <f>H85</f>
        <v>0</v>
      </c>
      <c r="I84" s="14">
        <f>I85</f>
        <v>0</v>
      </c>
    </row>
    <row r="85" spans="1:9" ht="46.5" customHeight="1">
      <c r="A85" s="2" t="s">
        <v>140</v>
      </c>
      <c r="B85" s="1" t="s">
        <v>5</v>
      </c>
      <c r="C85" s="1" t="s">
        <v>46</v>
      </c>
      <c r="D85" s="33" t="s">
        <v>362</v>
      </c>
      <c r="E85" s="1" t="s">
        <v>64</v>
      </c>
      <c r="F85" s="14">
        <v>267</v>
      </c>
      <c r="G85" s="14"/>
      <c r="H85" s="14">
        <v>0</v>
      </c>
      <c r="I85" s="14">
        <v>0</v>
      </c>
    </row>
    <row r="86" spans="1:9" ht="47.25" customHeight="1">
      <c r="A86" s="2" t="s">
        <v>60</v>
      </c>
      <c r="B86" s="1" t="s">
        <v>5</v>
      </c>
      <c r="C86" s="1" t="s">
        <v>46</v>
      </c>
      <c r="D86" s="18" t="s">
        <v>225</v>
      </c>
      <c r="E86" s="20"/>
      <c r="F86" s="14">
        <f>F87+F91</f>
        <v>15292.6</v>
      </c>
      <c r="G86" s="14">
        <f>G87+G91</f>
        <v>0</v>
      </c>
      <c r="H86" s="14">
        <f>H87+H91</f>
        <v>15056.8</v>
      </c>
      <c r="I86" s="14">
        <f>I87+I91</f>
        <v>15275.3</v>
      </c>
    </row>
    <row r="87" spans="1:9" ht="31.5" customHeight="1" hidden="1">
      <c r="A87" s="2" t="s">
        <v>114</v>
      </c>
      <c r="B87" s="1" t="s">
        <v>5</v>
      </c>
      <c r="C87" s="1" t="s">
        <v>46</v>
      </c>
      <c r="D87" s="18" t="s">
        <v>225</v>
      </c>
      <c r="E87" s="20"/>
      <c r="F87" s="14">
        <f>F88+F89+F90</f>
        <v>15292.6</v>
      </c>
      <c r="G87" s="14">
        <f>G88+G89+G90</f>
        <v>0</v>
      </c>
      <c r="H87" s="14">
        <f>H88+H89+H90</f>
        <v>15056.8</v>
      </c>
      <c r="I87" s="14">
        <f>I88+I89+I90</f>
        <v>15275.3</v>
      </c>
    </row>
    <row r="88" spans="1:9" ht="123.75" customHeight="1">
      <c r="A88" s="31" t="s">
        <v>341</v>
      </c>
      <c r="B88" s="1" t="s">
        <v>5</v>
      </c>
      <c r="C88" s="1" t="s">
        <v>46</v>
      </c>
      <c r="D88" s="18" t="s">
        <v>225</v>
      </c>
      <c r="E88" s="20" t="s">
        <v>63</v>
      </c>
      <c r="F88" s="14">
        <v>13632.6</v>
      </c>
      <c r="G88" s="14"/>
      <c r="H88" s="14">
        <v>13631.4</v>
      </c>
      <c r="I88" s="14">
        <v>13631.4</v>
      </c>
    </row>
    <row r="89" spans="1:9" ht="45.75" customHeight="1">
      <c r="A89" s="31" t="s">
        <v>342</v>
      </c>
      <c r="B89" s="1" t="s">
        <v>5</v>
      </c>
      <c r="C89" s="1" t="s">
        <v>46</v>
      </c>
      <c r="D89" s="18" t="s">
        <v>225</v>
      </c>
      <c r="E89" s="20" t="s">
        <v>64</v>
      </c>
      <c r="F89" s="14">
        <v>1551.9</v>
      </c>
      <c r="G89" s="14"/>
      <c r="H89" s="14">
        <v>1425.4</v>
      </c>
      <c r="I89" s="14">
        <v>1643.9</v>
      </c>
    </row>
    <row r="90" spans="1:9" ht="14.25" customHeight="1">
      <c r="A90" s="2" t="s">
        <v>68</v>
      </c>
      <c r="B90" s="1" t="s">
        <v>5</v>
      </c>
      <c r="C90" s="1" t="s">
        <v>46</v>
      </c>
      <c r="D90" s="18" t="s">
        <v>225</v>
      </c>
      <c r="E90" s="20" t="s">
        <v>69</v>
      </c>
      <c r="F90" s="14">
        <v>108.1</v>
      </c>
      <c r="G90" s="14"/>
      <c r="H90" s="14">
        <v>0</v>
      </c>
      <c r="I90" s="14">
        <v>0</v>
      </c>
    </row>
    <row r="91" spans="1:9" ht="78.75" customHeight="1" hidden="1">
      <c r="A91" s="2" t="s">
        <v>113</v>
      </c>
      <c r="B91" s="1" t="s">
        <v>5</v>
      </c>
      <c r="C91" s="1" t="s">
        <v>46</v>
      </c>
      <c r="D91" s="18" t="s">
        <v>225</v>
      </c>
      <c r="E91" s="1"/>
      <c r="F91" s="3">
        <f>F92+F93</f>
        <v>0</v>
      </c>
      <c r="G91" s="3">
        <f>G92+G93</f>
        <v>0</v>
      </c>
      <c r="H91" s="3">
        <f>H92+H93</f>
        <v>0</v>
      </c>
      <c r="I91" s="3">
        <f>I92+I93</f>
        <v>0</v>
      </c>
    </row>
    <row r="92" spans="1:9" ht="0" customHeight="1" hidden="1">
      <c r="A92" s="2" t="s">
        <v>62</v>
      </c>
      <c r="B92" s="1" t="s">
        <v>5</v>
      </c>
      <c r="C92" s="1" t="s">
        <v>46</v>
      </c>
      <c r="D92" s="18" t="s">
        <v>225</v>
      </c>
      <c r="E92" s="1" t="s">
        <v>63</v>
      </c>
      <c r="F92" s="3"/>
      <c r="G92" s="3"/>
      <c r="H92" s="3"/>
      <c r="I92" s="3"/>
    </row>
    <row r="93" spans="1:9" ht="45" customHeight="1" hidden="1">
      <c r="A93" s="51" t="s">
        <v>320</v>
      </c>
      <c r="B93" s="1" t="s">
        <v>5</v>
      </c>
      <c r="C93" s="1" t="s">
        <v>46</v>
      </c>
      <c r="D93" s="18" t="s">
        <v>225</v>
      </c>
      <c r="E93" s="1" t="s">
        <v>64</v>
      </c>
      <c r="F93" s="3"/>
      <c r="G93" s="3"/>
      <c r="H93" s="3"/>
      <c r="I93" s="3"/>
    </row>
    <row r="94" spans="1:9" ht="30.75" customHeight="1">
      <c r="A94" s="2" t="s">
        <v>66</v>
      </c>
      <c r="B94" s="1" t="s">
        <v>5</v>
      </c>
      <c r="C94" s="1" t="s">
        <v>46</v>
      </c>
      <c r="D94" s="33" t="s">
        <v>207</v>
      </c>
      <c r="E94" s="1"/>
      <c r="F94" s="3">
        <f>F101+F100+F99+F98</f>
        <v>87535.9</v>
      </c>
      <c r="G94" s="3">
        <f>G101+G100+G99+G98</f>
        <v>0</v>
      </c>
      <c r="H94" s="3">
        <f>H101+H100+H99+H98</f>
        <v>131407</v>
      </c>
      <c r="I94" s="3">
        <f>I101+I100+I99+I98</f>
        <v>141526.1</v>
      </c>
    </row>
    <row r="95" spans="1:9" ht="63" hidden="1">
      <c r="A95" s="2" t="s">
        <v>101</v>
      </c>
      <c r="B95" s="1" t="s">
        <v>5</v>
      </c>
      <c r="C95" s="1" t="s">
        <v>46</v>
      </c>
      <c r="D95" s="33" t="s">
        <v>207</v>
      </c>
      <c r="E95" s="1"/>
      <c r="F95" s="3">
        <f>F96</f>
        <v>0</v>
      </c>
      <c r="G95" s="3">
        <f>G96</f>
        <v>0</v>
      </c>
      <c r="H95" s="3">
        <f>H96</f>
        <v>0</v>
      </c>
      <c r="I95" s="3">
        <f>I96</f>
        <v>0</v>
      </c>
    </row>
    <row r="96" spans="1:9" ht="63" hidden="1">
      <c r="A96" s="22" t="s">
        <v>71</v>
      </c>
      <c r="B96" s="1" t="s">
        <v>5</v>
      </c>
      <c r="C96" s="1" t="s">
        <v>46</v>
      </c>
      <c r="D96" s="33" t="s">
        <v>207</v>
      </c>
      <c r="E96" s="1" t="s">
        <v>72</v>
      </c>
      <c r="F96" s="3">
        <v>0</v>
      </c>
      <c r="G96" s="3"/>
      <c r="H96" s="3">
        <v>0</v>
      </c>
      <c r="I96" s="3">
        <v>0</v>
      </c>
    </row>
    <row r="97" spans="1:9" ht="45" customHeight="1" hidden="1">
      <c r="A97" s="2" t="s">
        <v>100</v>
      </c>
      <c r="B97" s="1" t="s">
        <v>5</v>
      </c>
      <c r="C97" s="1" t="s">
        <v>46</v>
      </c>
      <c r="D97" s="33" t="s">
        <v>207</v>
      </c>
      <c r="E97" s="1"/>
      <c r="F97" s="3">
        <f>F98+F99+F101</f>
        <v>79535.9</v>
      </c>
      <c r="G97" s="3">
        <f>G98+G99+G101</f>
        <v>0</v>
      </c>
      <c r="H97" s="3">
        <f>H98+H99+H101</f>
        <v>121407</v>
      </c>
      <c r="I97" s="3">
        <f>I98+I99+I101</f>
        <v>131526.1</v>
      </c>
    </row>
    <row r="98" spans="1:9" ht="125.25" customHeight="1">
      <c r="A98" s="31" t="s">
        <v>341</v>
      </c>
      <c r="B98" s="1" t="s">
        <v>5</v>
      </c>
      <c r="C98" s="1" t="s">
        <v>46</v>
      </c>
      <c r="D98" s="33" t="s">
        <v>207</v>
      </c>
      <c r="E98" s="1" t="s">
        <v>63</v>
      </c>
      <c r="F98" s="3">
        <v>51600</v>
      </c>
      <c r="G98" s="3"/>
      <c r="H98" s="3">
        <v>72636.5</v>
      </c>
      <c r="I98" s="3">
        <v>64600</v>
      </c>
    </row>
    <row r="99" spans="1:9" ht="45.75" customHeight="1">
      <c r="A99" s="31" t="s">
        <v>342</v>
      </c>
      <c r="B99" s="1" t="s">
        <v>5</v>
      </c>
      <c r="C99" s="1" t="s">
        <v>46</v>
      </c>
      <c r="D99" s="33" t="s">
        <v>207</v>
      </c>
      <c r="E99" s="1" t="s">
        <v>64</v>
      </c>
      <c r="F99" s="3">
        <v>26505.9</v>
      </c>
      <c r="G99" s="3"/>
      <c r="H99" s="3">
        <v>30288.8</v>
      </c>
      <c r="I99" s="3">
        <v>30288.8</v>
      </c>
    </row>
    <row r="100" spans="1:9" ht="62.25" customHeight="1">
      <c r="A100" s="22" t="s">
        <v>71</v>
      </c>
      <c r="B100" s="1" t="s">
        <v>5</v>
      </c>
      <c r="C100" s="1" t="s">
        <v>46</v>
      </c>
      <c r="D100" s="33" t="s">
        <v>208</v>
      </c>
      <c r="E100" s="1" t="s">
        <v>72</v>
      </c>
      <c r="F100" s="3">
        <v>8000</v>
      </c>
      <c r="G100" s="3"/>
      <c r="H100" s="3">
        <v>10000</v>
      </c>
      <c r="I100" s="3">
        <v>10000</v>
      </c>
    </row>
    <row r="101" spans="1:9" ht="17.25" customHeight="1">
      <c r="A101" s="2" t="s">
        <v>68</v>
      </c>
      <c r="B101" s="1" t="s">
        <v>5</v>
      </c>
      <c r="C101" s="1" t="s">
        <v>46</v>
      </c>
      <c r="D101" s="33" t="s">
        <v>207</v>
      </c>
      <c r="E101" s="1" t="s">
        <v>69</v>
      </c>
      <c r="F101" s="3">
        <v>1430</v>
      </c>
      <c r="G101" s="3"/>
      <c r="H101" s="3">
        <v>18481.7</v>
      </c>
      <c r="I101" s="3">
        <v>36637.3</v>
      </c>
    </row>
    <row r="102" spans="1:9" ht="56.25" customHeight="1" hidden="1">
      <c r="A102" s="50" t="s">
        <v>116</v>
      </c>
      <c r="B102" s="1" t="s">
        <v>5</v>
      </c>
      <c r="C102" s="1" t="s">
        <v>46</v>
      </c>
      <c r="D102" s="33" t="s">
        <v>207</v>
      </c>
      <c r="E102" s="18"/>
      <c r="F102" s="8">
        <f>F103</f>
        <v>0</v>
      </c>
      <c r="G102" s="8">
        <f>G103</f>
        <v>0</v>
      </c>
      <c r="H102" s="8">
        <f>H103</f>
        <v>0</v>
      </c>
      <c r="I102" s="8">
        <f>I103</f>
        <v>0</v>
      </c>
    </row>
    <row r="103" spans="1:9" ht="46.5" customHeight="1" hidden="1">
      <c r="A103" s="2" t="s">
        <v>140</v>
      </c>
      <c r="B103" s="1" t="s">
        <v>5</v>
      </c>
      <c r="C103" s="1" t="s">
        <v>46</v>
      </c>
      <c r="D103" s="33" t="s">
        <v>207</v>
      </c>
      <c r="E103" s="18" t="s">
        <v>64</v>
      </c>
      <c r="F103" s="8"/>
      <c r="G103" s="8"/>
      <c r="H103" s="8"/>
      <c r="I103" s="8"/>
    </row>
    <row r="104" spans="1:9" ht="34.5" customHeight="1" hidden="1">
      <c r="A104" s="12" t="s">
        <v>186</v>
      </c>
      <c r="B104" s="1" t="s">
        <v>5</v>
      </c>
      <c r="C104" s="1" t="s">
        <v>46</v>
      </c>
      <c r="D104" s="33" t="s">
        <v>67</v>
      </c>
      <c r="E104" s="18"/>
      <c r="F104" s="8">
        <f>F108+F107+F105+F106</f>
        <v>0</v>
      </c>
      <c r="G104" s="8">
        <f>G108</f>
        <v>0</v>
      </c>
      <c r="H104" s="8">
        <f>H108</f>
        <v>0</v>
      </c>
      <c r="I104" s="8">
        <f>I108</f>
        <v>0</v>
      </c>
    </row>
    <row r="105" spans="1:9" ht="45.75" customHeight="1" hidden="1">
      <c r="A105" s="2" t="s">
        <v>140</v>
      </c>
      <c r="B105" s="1" t="s">
        <v>5</v>
      </c>
      <c r="C105" s="1" t="s">
        <v>46</v>
      </c>
      <c r="D105" s="33" t="s">
        <v>67</v>
      </c>
      <c r="E105" s="18" t="s">
        <v>64</v>
      </c>
      <c r="F105" s="8"/>
      <c r="G105" s="8"/>
      <c r="H105" s="8"/>
      <c r="I105" s="8"/>
    </row>
    <row r="106" spans="1:9" ht="67.5" customHeight="1" hidden="1">
      <c r="A106" s="2" t="s">
        <v>80</v>
      </c>
      <c r="B106" s="1" t="s">
        <v>5</v>
      </c>
      <c r="C106" s="1" t="s">
        <v>46</v>
      </c>
      <c r="D106" s="33" t="s">
        <v>67</v>
      </c>
      <c r="E106" s="18" t="s">
        <v>81</v>
      </c>
      <c r="F106" s="8"/>
      <c r="G106" s="8"/>
      <c r="H106" s="8"/>
      <c r="I106" s="8"/>
    </row>
    <row r="107" spans="1:9" ht="63.75" customHeight="1" hidden="1">
      <c r="A107" s="22" t="s">
        <v>71</v>
      </c>
      <c r="B107" s="1" t="s">
        <v>5</v>
      </c>
      <c r="C107" s="1" t="s">
        <v>46</v>
      </c>
      <c r="D107" s="33" t="s">
        <v>67</v>
      </c>
      <c r="E107" s="18" t="s">
        <v>72</v>
      </c>
      <c r="F107" s="8"/>
      <c r="G107" s="8"/>
      <c r="H107" s="8"/>
      <c r="I107" s="8"/>
    </row>
    <row r="108" spans="1:9" ht="21" customHeight="1" hidden="1">
      <c r="A108" s="2" t="s">
        <v>68</v>
      </c>
      <c r="B108" s="1" t="s">
        <v>5</v>
      </c>
      <c r="C108" s="1" t="s">
        <v>46</v>
      </c>
      <c r="D108" s="33" t="s">
        <v>67</v>
      </c>
      <c r="E108" s="18" t="s">
        <v>69</v>
      </c>
      <c r="F108" s="8">
        <v>0</v>
      </c>
      <c r="G108" s="8"/>
      <c r="H108" s="8">
        <v>0</v>
      </c>
      <c r="I108" s="8">
        <v>0</v>
      </c>
    </row>
    <row r="109" spans="1:9" ht="111" customHeight="1" hidden="1">
      <c r="A109" s="2" t="s">
        <v>156</v>
      </c>
      <c r="B109" s="1" t="s">
        <v>5</v>
      </c>
      <c r="C109" s="1" t="s">
        <v>46</v>
      </c>
      <c r="D109" s="33" t="s">
        <v>67</v>
      </c>
      <c r="E109" s="18"/>
      <c r="F109" s="8">
        <f>F110</f>
        <v>0</v>
      </c>
      <c r="G109" s="8">
        <f>G110</f>
        <v>0</v>
      </c>
      <c r="H109" s="8">
        <f>H110</f>
        <v>0</v>
      </c>
      <c r="I109" s="8">
        <f>I110</f>
        <v>0</v>
      </c>
    </row>
    <row r="110" spans="1:9" ht="62.25" customHeight="1" hidden="1">
      <c r="A110" s="2" t="s">
        <v>80</v>
      </c>
      <c r="B110" s="1" t="s">
        <v>5</v>
      </c>
      <c r="C110" s="1" t="s">
        <v>46</v>
      </c>
      <c r="D110" s="33" t="s">
        <v>67</v>
      </c>
      <c r="E110" s="18" t="s">
        <v>81</v>
      </c>
      <c r="F110" s="8"/>
      <c r="G110" s="8"/>
      <c r="H110" s="8">
        <v>0</v>
      </c>
      <c r="I110" s="8">
        <v>0</v>
      </c>
    </row>
    <row r="111" spans="1:9" ht="48" customHeight="1" hidden="1">
      <c r="A111" s="12" t="s">
        <v>115</v>
      </c>
      <c r="B111" s="1" t="s">
        <v>5</v>
      </c>
      <c r="C111" s="1" t="s">
        <v>46</v>
      </c>
      <c r="D111" s="33" t="s">
        <v>207</v>
      </c>
      <c r="E111" s="18"/>
      <c r="F111" s="8">
        <f>F113+F112</f>
        <v>0</v>
      </c>
      <c r="G111" s="8">
        <f>G113+G112</f>
        <v>0</v>
      </c>
      <c r="H111" s="8">
        <f>H113+H112</f>
        <v>0</v>
      </c>
      <c r="I111" s="8">
        <f>I113+I112</f>
        <v>0</v>
      </c>
    </row>
    <row r="112" spans="1:9" ht="45" customHeight="1" hidden="1">
      <c r="A112" s="2" t="s">
        <v>140</v>
      </c>
      <c r="B112" s="1" t="s">
        <v>5</v>
      </c>
      <c r="C112" s="1" t="s">
        <v>46</v>
      </c>
      <c r="D112" s="33" t="s">
        <v>207</v>
      </c>
      <c r="E112" s="18" t="s">
        <v>64</v>
      </c>
      <c r="F112" s="8"/>
      <c r="G112" s="8"/>
      <c r="H112" s="8"/>
      <c r="I112" s="8"/>
    </row>
    <row r="113" spans="1:9" s="29" customFormat="1" ht="18" customHeight="1" hidden="1">
      <c r="A113" s="25" t="s">
        <v>68</v>
      </c>
      <c r="B113" s="26" t="s">
        <v>5</v>
      </c>
      <c r="C113" s="26" t="s">
        <v>46</v>
      </c>
      <c r="D113" s="34" t="s">
        <v>207</v>
      </c>
      <c r="E113" s="27" t="s">
        <v>69</v>
      </c>
      <c r="F113" s="28"/>
      <c r="G113" s="28"/>
      <c r="H113" s="28"/>
      <c r="I113" s="28"/>
    </row>
    <row r="114" spans="1:9" s="29" customFormat="1" ht="42" customHeight="1" hidden="1">
      <c r="A114" s="2" t="s">
        <v>177</v>
      </c>
      <c r="B114" s="26" t="s">
        <v>5</v>
      </c>
      <c r="C114" s="26" t="s">
        <v>46</v>
      </c>
      <c r="D114" s="34" t="s">
        <v>67</v>
      </c>
      <c r="E114" s="27"/>
      <c r="F114" s="28">
        <f>F115</f>
        <v>0</v>
      </c>
      <c r="G114" s="28">
        <f>G115</f>
        <v>0</v>
      </c>
      <c r="H114" s="28">
        <f>H115</f>
        <v>0</v>
      </c>
      <c r="I114" s="28">
        <f>I115</f>
        <v>0</v>
      </c>
    </row>
    <row r="115" spans="1:9" s="29" customFormat="1" ht="0" customHeight="1" hidden="1">
      <c r="A115" s="2" t="s">
        <v>140</v>
      </c>
      <c r="B115" s="26" t="s">
        <v>5</v>
      </c>
      <c r="C115" s="26" t="s">
        <v>46</v>
      </c>
      <c r="D115" s="34" t="s">
        <v>67</v>
      </c>
      <c r="E115" s="27" t="s">
        <v>64</v>
      </c>
      <c r="F115" s="28"/>
      <c r="G115" s="28"/>
      <c r="H115" s="28">
        <v>0</v>
      </c>
      <c r="I115" s="28">
        <v>0</v>
      </c>
    </row>
    <row r="116" spans="1:9" s="29" customFormat="1" ht="41.25" customHeight="1" hidden="1">
      <c r="A116" s="2" t="s">
        <v>193</v>
      </c>
      <c r="B116" s="26" t="s">
        <v>5</v>
      </c>
      <c r="C116" s="26" t="s">
        <v>46</v>
      </c>
      <c r="D116" s="34" t="s">
        <v>67</v>
      </c>
      <c r="E116" s="27"/>
      <c r="F116" s="28">
        <f>F117+F118</f>
        <v>0</v>
      </c>
      <c r="G116" s="28">
        <f>G117+G118</f>
        <v>0</v>
      </c>
      <c r="H116" s="28">
        <f>H117+H118</f>
        <v>0</v>
      </c>
      <c r="I116" s="28">
        <f>I117+I118</f>
        <v>0</v>
      </c>
    </row>
    <row r="117" spans="1:9" s="29" customFormat="1" ht="36" customHeight="1" hidden="1">
      <c r="A117" s="22" t="s">
        <v>71</v>
      </c>
      <c r="B117" s="26" t="s">
        <v>5</v>
      </c>
      <c r="C117" s="26" t="s">
        <v>46</v>
      </c>
      <c r="D117" s="34" t="s">
        <v>67</v>
      </c>
      <c r="E117" s="27" t="s">
        <v>72</v>
      </c>
      <c r="F117" s="28">
        <v>0</v>
      </c>
      <c r="G117" s="28"/>
      <c r="H117" s="28">
        <v>0</v>
      </c>
      <c r="I117" s="28">
        <v>0</v>
      </c>
    </row>
    <row r="118" spans="1:9" s="29" customFormat="1" ht="39" customHeight="1" hidden="1">
      <c r="A118" s="25" t="s">
        <v>68</v>
      </c>
      <c r="B118" s="26" t="s">
        <v>5</v>
      </c>
      <c r="C118" s="26" t="s">
        <v>46</v>
      </c>
      <c r="D118" s="34" t="s">
        <v>67</v>
      </c>
      <c r="E118" s="27" t="s">
        <v>69</v>
      </c>
      <c r="F118" s="28">
        <v>0</v>
      </c>
      <c r="G118" s="28"/>
      <c r="H118" s="28">
        <v>0</v>
      </c>
      <c r="I118" s="28">
        <v>0</v>
      </c>
    </row>
    <row r="119" spans="1:9" s="29" customFormat="1" ht="43.5" customHeight="1" hidden="1">
      <c r="A119" s="2" t="s">
        <v>101</v>
      </c>
      <c r="B119" s="1" t="s">
        <v>5</v>
      </c>
      <c r="C119" s="1" t="s">
        <v>46</v>
      </c>
      <c r="D119" s="33" t="s">
        <v>67</v>
      </c>
      <c r="E119" s="27"/>
      <c r="F119" s="28">
        <f>F120</f>
        <v>0</v>
      </c>
      <c r="G119" s="28">
        <f>G120</f>
        <v>0</v>
      </c>
      <c r="H119" s="28">
        <f>H120</f>
        <v>0</v>
      </c>
      <c r="I119" s="28">
        <f>I120</f>
        <v>0</v>
      </c>
    </row>
    <row r="120" spans="1:9" s="29" customFormat="1" ht="36" customHeight="1" hidden="1">
      <c r="A120" s="22" t="s">
        <v>71</v>
      </c>
      <c r="B120" s="1" t="s">
        <v>5</v>
      </c>
      <c r="C120" s="1" t="s">
        <v>46</v>
      </c>
      <c r="D120" s="33" t="s">
        <v>67</v>
      </c>
      <c r="E120" s="27" t="s">
        <v>72</v>
      </c>
      <c r="F120" s="28">
        <v>0</v>
      </c>
      <c r="G120" s="28"/>
      <c r="H120" s="28">
        <v>0</v>
      </c>
      <c r="I120" s="28">
        <v>0</v>
      </c>
    </row>
    <row r="121" spans="1:9" s="29" customFormat="1" ht="29.25" customHeight="1" hidden="1">
      <c r="A121" s="31" t="s">
        <v>200</v>
      </c>
      <c r="B121" s="1" t="s">
        <v>5</v>
      </c>
      <c r="C121" s="1" t="s">
        <v>46</v>
      </c>
      <c r="D121" s="33" t="s">
        <v>67</v>
      </c>
      <c r="E121" s="27"/>
      <c r="F121" s="28">
        <f>F122</f>
        <v>0</v>
      </c>
      <c r="G121" s="28">
        <f>G122</f>
        <v>0</v>
      </c>
      <c r="H121" s="28">
        <f>H122</f>
        <v>0</v>
      </c>
      <c r="I121" s="28">
        <f>I122</f>
        <v>0</v>
      </c>
    </row>
    <row r="122" spans="1:9" s="29" customFormat="1" ht="28.5" customHeight="1" hidden="1">
      <c r="A122" s="2" t="s">
        <v>140</v>
      </c>
      <c r="B122" s="1" t="s">
        <v>5</v>
      </c>
      <c r="C122" s="1" t="s">
        <v>46</v>
      </c>
      <c r="D122" s="33" t="s">
        <v>67</v>
      </c>
      <c r="E122" s="27" t="s">
        <v>64</v>
      </c>
      <c r="F122" s="28">
        <v>0</v>
      </c>
      <c r="G122" s="28"/>
      <c r="H122" s="28">
        <v>0</v>
      </c>
      <c r="I122" s="28">
        <v>0</v>
      </c>
    </row>
    <row r="123" spans="1:9" s="29" customFormat="1" ht="28.5" customHeight="1" hidden="1">
      <c r="A123" s="22" t="s">
        <v>167</v>
      </c>
      <c r="B123" s="1" t="s">
        <v>5</v>
      </c>
      <c r="C123" s="1" t="s">
        <v>46</v>
      </c>
      <c r="D123" s="33" t="s">
        <v>67</v>
      </c>
      <c r="E123" s="27"/>
      <c r="F123" s="28">
        <f>F124+F125</f>
        <v>0</v>
      </c>
      <c r="G123" s="28">
        <f>G124+G125</f>
        <v>0</v>
      </c>
      <c r="H123" s="28">
        <f>H124+H125</f>
        <v>0</v>
      </c>
      <c r="I123" s="28">
        <f>I124+I125</f>
        <v>0</v>
      </c>
    </row>
    <row r="124" spans="1:9" s="29" customFormat="1" ht="64.5" customHeight="1" hidden="1">
      <c r="A124" s="22" t="s">
        <v>71</v>
      </c>
      <c r="B124" s="1" t="s">
        <v>5</v>
      </c>
      <c r="C124" s="1" t="s">
        <v>46</v>
      </c>
      <c r="D124" s="33" t="s">
        <v>67</v>
      </c>
      <c r="E124" s="27" t="s">
        <v>72</v>
      </c>
      <c r="F124" s="28">
        <v>0</v>
      </c>
      <c r="G124" s="28"/>
      <c r="H124" s="28">
        <v>0</v>
      </c>
      <c r="I124" s="28">
        <v>0</v>
      </c>
    </row>
    <row r="125" spans="1:9" s="29" customFormat="1" ht="27.75" customHeight="1" hidden="1">
      <c r="A125" s="25" t="s">
        <v>68</v>
      </c>
      <c r="B125" s="1" t="s">
        <v>5</v>
      </c>
      <c r="C125" s="1" t="s">
        <v>46</v>
      </c>
      <c r="D125" s="33" t="s">
        <v>67</v>
      </c>
      <c r="E125" s="27" t="s">
        <v>69</v>
      </c>
      <c r="F125" s="28">
        <v>0</v>
      </c>
      <c r="G125" s="28"/>
      <c r="H125" s="28">
        <v>0</v>
      </c>
      <c r="I125" s="28">
        <v>0</v>
      </c>
    </row>
    <row r="126" spans="1:9" ht="46.5" customHeight="1" hidden="1">
      <c r="A126" s="22" t="s">
        <v>157</v>
      </c>
      <c r="B126" s="1" t="s">
        <v>209</v>
      </c>
      <c r="C126" s="1" t="s">
        <v>46</v>
      </c>
      <c r="D126" s="33" t="s">
        <v>208</v>
      </c>
      <c r="E126" s="18"/>
      <c r="F126" s="8">
        <f>F127</f>
        <v>0</v>
      </c>
      <c r="G126" s="8">
        <f>G127</f>
        <v>0</v>
      </c>
      <c r="H126" s="8">
        <f>H127</f>
        <v>0</v>
      </c>
      <c r="I126" s="8">
        <f>I127</f>
        <v>0</v>
      </c>
    </row>
    <row r="127" spans="1:9" ht="61.5" customHeight="1" hidden="1">
      <c r="A127" s="22" t="s">
        <v>80</v>
      </c>
      <c r="B127" s="1" t="s">
        <v>5</v>
      </c>
      <c r="C127" s="1" t="s">
        <v>46</v>
      </c>
      <c r="D127" s="33" t="s">
        <v>208</v>
      </c>
      <c r="E127" s="18" t="s">
        <v>81</v>
      </c>
      <c r="F127" s="8">
        <v>0</v>
      </c>
      <c r="G127" s="8"/>
      <c r="H127" s="8">
        <v>0</v>
      </c>
      <c r="I127" s="8">
        <v>0</v>
      </c>
    </row>
    <row r="128" spans="1:9" ht="15" customHeight="1" hidden="1">
      <c r="A128" s="2" t="s">
        <v>161</v>
      </c>
      <c r="B128" s="1" t="s">
        <v>5</v>
      </c>
      <c r="C128" s="1" t="s">
        <v>46</v>
      </c>
      <c r="D128" s="33" t="s">
        <v>207</v>
      </c>
      <c r="E128" s="18"/>
      <c r="F128" s="8">
        <f>F129</f>
        <v>0</v>
      </c>
      <c r="G128" s="8">
        <f>G129</f>
        <v>0</v>
      </c>
      <c r="H128" s="8">
        <f>H129</f>
        <v>0</v>
      </c>
      <c r="I128" s="8">
        <f>I129</f>
        <v>0</v>
      </c>
    </row>
    <row r="129" spans="1:9" ht="15.75" customHeight="1" hidden="1">
      <c r="A129" s="2" t="s">
        <v>68</v>
      </c>
      <c r="B129" s="1" t="s">
        <v>5</v>
      </c>
      <c r="C129" s="1" t="s">
        <v>46</v>
      </c>
      <c r="D129" s="33" t="s">
        <v>207</v>
      </c>
      <c r="E129" s="18" t="s">
        <v>69</v>
      </c>
      <c r="F129" s="8"/>
      <c r="G129" s="8"/>
      <c r="H129" s="8"/>
      <c r="I129" s="8"/>
    </row>
    <row r="130" spans="1:9" ht="105.75" customHeight="1" hidden="1">
      <c r="A130" s="2" t="s">
        <v>166</v>
      </c>
      <c r="B130" s="1" t="s">
        <v>5</v>
      </c>
      <c r="C130" s="1" t="s">
        <v>46</v>
      </c>
      <c r="D130" s="33" t="s">
        <v>67</v>
      </c>
      <c r="E130" s="18"/>
      <c r="F130" s="8">
        <f>F131+F132</f>
        <v>0</v>
      </c>
      <c r="G130" s="8"/>
      <c r="H130" s="8">
        <v>0</v>
      </c>
      <c r="I130" s="8">
        <v>0</v>
      </c>
    </row>
    <row r="131" spans="1:9" ht="46.5" customHeight="1" hidden="1">
      <c r="A131" s="2" t="s">
        <v>140</v>
      </c>
      <c r="B131" s="1" t="s">
        <v>5</v>
      </c>
      <c r="C131" s="1" t="s">
        <v>46</v>
      </c>
      <c r="D131" s="33" t="s">
        <v>67</v>
      </c>
      <c r="E131" s="18" t="s">
        <v>64</v>
      </c>
      <c r="F131" s="8"/>
      <c r="G131" s="8"/>
      <c r="H131" s="8">
        <v>0</v>
      </c>
      <c r="I131" s="8">
        <v>0</v>
      </c>
    </row>
    <row r="132" spans="1:9" ht="66" customHeight="1" hidden="1">
      <c r="A132" s="22" t="s">
        <v>71</v>
      </c>
      <c r="B132" s="1" t="s">
        <v>5</v>
      </c>
      <c r="C132" s="1" t="s">
        <v>46</v>
      </c>
      <c r="D132" s="33" t="s">
        <v>67</v>
      </c>
      <c r="E132" s="18" t="s">
        <v>72</v>
      </c>
      <c r="F132" s="8"/>
      <c r="G132" s="8"/>
      <c r="H132" s="8">
        <v>0</v>
      </c>
      <c r="I132" s="8">
        <v>0</v>
      </c>
    </row>
    <row r="133" spans="1:9" ht="78" customHeight="1" hidden="1">
      <c r="A133" s="22" t="s">
        <v>271</v>
      </c>
      <c r="B133" s="1" t="s">
        <v>5</v>
      </c>
      <c r="C133" s="1" t="s">
        <v>46</v>
      </c>
      <c r="D133" s="33" t="s">
        <v>207</v>
      </c>
      <c r="E133" s="18"/>
      <c r="F133" s="8">
        <f>F134</f>
        <v>0</v>
      </c>
      <c r="G133" s="8">
        <f>G134</f>
        <v>0</v>
      </c>
      <c r="H133" s="8">
        <f>H134</f>
        <v>0</v>
      </c>
      <c r="I133" s="8">
        <f>I134</f>
        <v>0</v>
      </c>
    </row>
    <row r="134" spans="1:9" ht="47.25" hidden="1">
      <c r="A134" s="2" t="s">
        <v>140</v>
      </c>
      <c r="B134" s="1" t="s">
        <v>5</v>
      </c>
      <c r="C134" s="1" t="s">
        <v>46</v>
      </c>
      <c r="D134" s="33" t="s">
        <v>207</v>
      </c>
      <c r="E134" s="18" t="s">
        <v>64</v>
      </c>
      <c r="F134" s="8">
        <v>0</v>
      </c>
      <c r="G134" s="8"/>
      <c r="H134" s="8">
        <v>0</v>
      </c>
      <c r="I134" s="8">
        <v>0</v>
      </c>
    </row>
    <row r="135" spans="1:9" ht="77.25" customHeight="1" hidden="1">
      <c r="A135" s="2" t="s">
        <v>273</v>
      </c>
      <c r="B135" s="1" t="s">
        <v>5</v>
      </c>
      <c r="C135" s="1" t="s">
        <v>46</v>
      </c>
      <c r="D135" s="33" t="s">
        <v>207</v>
      </c>
      <c r="E135" s="18"/>
      <c r="F135" s="8">
        <f>F136+F137</f>
        <v>0</v>
      </c>
      <c r="G135" s="8">
        <f>G136+G137</f>
        <v>0</v>
      </c>
      <c r="H135" s="8">
        <f>H136+H137</f>
        <v>0</v>
      </c>
      <c r="I135" s="8">
        <f>I136+I137</f>
        <v>0</v>
      </c>
    </row>
    <row r="136" spans="1:9" ht="47.25" hidden="1">
      <c r="A136" s="2" t="s">
        <v>140</v>
      </c>
      <c r="B136" s="1" t="s">
        <v>5</v>
      </c>
      <c r="C136" s="1" t="s">
        <v>46</v>
      </c>
      <c r="D136" s="33" t="s">
        <v>207</v>
      </c>
      <c r="E136" s="18" t="s">
        <v>64</v>
      </c>
      <c r="F136" s="8">
        <v>0</v>
      </c>
      <c r="G136" s="8"/>
      <c r="H136" s="8">
        <v>0</v>
      </c>
      <c r="I136" s="8">
        <v>0</v>
      </c>
    </row>
    <row r="137" spans="1:9" ht="63" hidden="1">
      <c r="A137" s="22" t="s">
        <v>71</v>
      </c>
      <c r="B137" s="1" t="s">
        <v>5</v>
      </c>
      <c r="C137" s="1" t="s">
        <v>46</v>
      </c>
      <c r="D137" s="33" t="s">
        <v>207</v>
      </c>
      <c r="E137" s="18" t="s">
        <v>72</v>
      </c>
      <c r="F137" s="8">
        <v>0</v>
      </c>
      <c r="G137" s="8"/>
      <c r="H137" s="8">
        <v>0</v>
      </c>
      <c r="I137" s="8">
        <v>0</v>
      </c>
    </row>
    <row r="138" spans="1:9" ht="95.25" customHeight="1" hidden="1">
      <c r="A138" s="22" t="s">
        <v>193</v>
      </c>
      <c r="B138" s="1" t="s">
        <v>5</v>
      </c>
      <c r="C138" s="1" t="s">
        <v>46</v>
      </c>
      <c r="D138" s="33" t="s">
        <v>207</v>
      </c>
      <c r="E138" s="18"/>
      <c r="F138" s="8">
        <f>F139+F140</f>
        <v>0</v>
      </c>
      <c r="G138" s="8">
        <f>G139+G140</f>
        <v>0</v>
      </c>
      <c r="H138" s="8">
        <f>H139+H140</f>
        <v>0</v>
      </c>
      <c r="I138" s="8">
        <f>I139+I140</f>
        <v>0</v>
      </c>
    </row>
    <row r="139" spans="1:9" ht="63" hidden="1">
      <c r="A139" s="22" t="s">
        <v>71</v>
      </c>
      <c r="B139" s="1" t="s">
        <v>5</v>
      </c>
      <c r="C139" s="1" t="s">
        <v>46</v>
      </c>
      <c r="D139" s="33" t="s">
        <v>207</v>
      </c>
      <c r="E139" s="18" t="s">
        <v>72</v>
      </c>
      <c r="F139" s="8">
        <v>0</v>
      </c>
      <c r="G139" s="8"/>
      <c r="H139" s="8">
        <v>0</v>
      </c>
      <c r="I139" s="8">
        <v>0</v>
      </c>
    </row>
    <row r="140" spans="1:9" ht="15.75" hidden="1">
      <c r="A140" s="2" t="s">
        <v>68</v>
      </c>
      <c r="B140" s="1" t="s">
        <v>5</v>
      </c>
      <c r="C140" s="1" t="s">
        <v>46</v>
      </c>
      <c r="D140" s="33" t="s">
        <v>207</v>
      </c>
      <c r="E140" s="18" t="s">
        <v>69</v>
      </c>
      <c r="F140" s="8">
        <v>0</v>
      </c>
      <c r="G140" s="8"/>
      <c r="H140" s="8">
        <v>0</v>
      </c>
      <c r="I140" s="8">
        <v>0</v>
      </c>
    </row>
    <row r="141" spans="1:9" ht="31.5" hidden="1">
      <c r="A141" s="2" t="s">
        <v>274</v>
      </c>
      <c r="B141" s="1" t="s">
        <v>5</v>
      </c>
      <c r="C141" s="1" t="s">
        <v>46</v>
      </c>
      <c r="D141" s="33" t="s">
        <v>207</v>
      </c>
      <c r="E141" s="18"/>
      <c r="F141" s="8">
        <f>F142</f>
        <v>0</v>
      </c>
      <c r="G141" s="8">
        <f>G142</f>
        <v>0</v>
      </c>
      <c r="H141" s="8">
        <f>H142</f>
        <v>0</v>
      </c>
      <c r="I141" s="8">
        <f>I142</f>
        <v>0</v>
      </c>
    </row>
    <row r="142" spans="1:9" ht="47.25" hidden="1">
      <c r="A142" s="2" t="s">
        <v>140</v>
      </c>
      <c r="B142" s="1" t="s">
        <v>5</v>
      </c>
      <c r="C142" s="1" t="s">
        <v>46</v>
      </c>
      <c r="D142" s="33" t="s">
        <v>207</v>
      </c>
      <c r="E142" s="18" t="s">
        <v>64</v>
      </c>
      <c r="F142" s="8">
        <v>0</v>
      </c>
      <c r="G142" s="8"/>
      <c r="H142" s="8">
        <v>0</v>
      </c>
      <c r="I142" s="8">
        <v>0</v>
      </c>
    </row>
    <row r="143" spans="1:9" ht="47.25" customHeight="1">
      <c r="A143" s="4" t="s">
        <v>12</v>
      </c>
      <c r="B143" s="5" t="s">
        <v>7</v>
      </c>
      <c r="C143" s="5"/>
      <c r="D143" s="35"/>
      <c r="E143" s="5"/>
      <c r="F143" s="10">
        <f>F144+F169+F164</f>
        <v>9216.6</v>
      </c>
      <c r="G143" s="10">
        <f>G144+G169+G164</f>
        <v>0</v>
      </c>
      <c r="H143" s="10">
        <f>H144+H169+H164</f>
        <v>3200</v>
      </c>
      <c r="I143" s="10">
        <f>I144+I169+I164</f>
        <v>3200</v>
      </c>
    </row>
    <row r="144" spans="1:9" ht="21" customHeight="1">
      <c r="A144" s="31" t="s">
        <v>392</v>
      </c>
      <c r="B144" s="1" t="s">
        <v>7</v>
      </c>
      <c r="C144" s="1" t="s">
        <v>21</v>
      </c>
      <c r="D144" s="33"/>
      <c r="E144" s="1"/>
      <c r="F144" s="3">
        <f>F145+F154</f>
        <v>655.6</v>
      </c>
      <c r="G144" s="3">
        <f>G145+G154</f>
        <v>0</v>
      </c>
      <c r="H144" s="3">
        <f>H145+H154</f>
        <v>0</v>
      </c>
      <c r="I144" s="3">
        <f>I145+I154</f>
        <v>0</v>
      </c>
    </row>
    <row r="145" spans="1:9" ht="92.25" customHeight="1">
      <c r="A145" s="40" t="s">
        <v>389</v>
      </c>
      <c r="B145" s="1" t="s">
        <v>7</v>
      </c>
      <c r="C145" s="1" t="s">
        <v>21</v>
      </c>
      <c r="D145" s="33" t="s">
        <v>228</v>
      </c>
      <c r="E145" s="1"/>
      <c r="F145" s="3">
        <f>F147+F148</f>
        <v>655.6</v>
      </c>
      <c r="G145" s="3">
        <f>G146+G151</f>
        <v>0</v>
      </c>
      <c r="H145" s="3">
        <f>H146+H151</f>
        <v>0</v>
      </c>
      <c r="I145" s="3">
        <f>I146+I151</f>
        <v>0</v>
      </c>
    </row>
    <row r="146" spans="1:9" ht="0" customHeight="1" hidden="1">
      <c r="A146" s="2" t="s">
        <v>138</v>
      </c>
      <c r="B146" s="1" t="s">
        <v>7</v>
      </c>
      <c r="C146" s="1" t="s">
        <v>21</v>
      </c>
      <c r="D146" s="33" t="s">
        <v>228</v>
      </c>
      <c r="E146" s="1"/>
      <c r="F146" s="3">
        <f>F147+F148+F149+F150</f>
        <v>655.6</v>
      </c>
      <c r="G146" s="3">
        <f>G147+G148+G149+G150</f>
        <v>0</v>
      </c>
      <c r="H146" s="3">
        <f>H147+H148+H149+H150</f>
        <v>0</v>
      </c>
      <c r="I146" s="3">
        <f>I147+I148+I149+I150</f>
        <v>0</v>
      </c>
    </row>
    <row r="147" spans="1:9" ht="126" customHeight="1" hidden="1">
      <c r="A147" s="31" t="s">
        <v>341</v>
      </c>
      <c r="B147" s="1" t="s">
        <v>7</v>
      </c>
      <c r="C147" s="1" t="s">
        <v>21</v>
      </c>
      <c r="D147" s="33" t="s">
        <v>228</v>
      </c>
      <c r="E147" s="1" t="s">
        <v>63</v>
      </c>
      <c r="F147" s="3"/>
      <c r="G147" s="3"/>
      <c r="H147" s="3">
        <v>0</v>
      </c>
      <c r="I147" s="3">
        <v>0</v>
      </c>
    </row>
    <row r="148" spans="1:9" ht="45" customHeight="1">
      <c r="A148" s="31" t="s">
        <v>342</v>
      </c>
      <c r="B148" s="1" t="s">
        <v>7</v>
      </c>
      <c r="C148" s="1" t="s">
        <v>21</v>
      </c>
      <c r="D148" s="33" t="s">
        <v>228</v>
      </c>
      <c r="E148" s="1" t="s">
        <v>64</v>
      </c>
      <c r="F148" s="3">
        <v>655.6</v>
      </c>
      <c r="G148" s="3"/>
      <c r="H148" s="3">
        <v>0</v>
      </c>
      <c r="I148" s="3">
        <v>0</v>
      </c>
    </row>
    <row r="149" spans="1:9" ht="29.25" customHeight="1" hidden="1">
      <c r="A149" s="2" t="s">
        <v>77</v>
      </c>
      <c r="B149" s="1" t="s">
        <v>7</v>
      </c>
      <c r="C149" s="1" t="s">
        <v>21</v>
      </c>
      <c r="D149" s="33" t="s">
        <v>73</v>
      </c>
      <c r="E149" s="1" t="s">
        <v>76</v>
      </c>
      <c r="F149" s="3"/>
      <c r="G149" s="3"/>
      <c r="H149" s="3"/>
      <c r="I149" s="3"/>
    </row>
    <row r="150" spans="1:9" ht="29.25" customHeight="1" hidden="1">
      <c r="A150" s="2" t="s">
        <v>77</v>
      </c>
      <c r="B150" s="1" t="s">
        <v>7</v>
      </c>
      <c r="C150" s="1" t="s">
        <v>21</v>
      </c>
      <c r="D150" s="33" t="s">
        <v>228</v>
      </c>
      <c r="E150" s="1" t="s">
        <v>76</v>
      </c>
      <c r="F150" s="3">
        <v>0</v>
      </c>
      <c r="G150" s="3"/>
      <c r="H150" s="3">
        <v>0</v>
      </c>
      <c r="I150" s="3">
        <v>0</v>
      </c>
    </row>
    <row r="151" spans="1:9" ht="29.25" customHeight="1" hidden="1">
      <c r="A151" s="2" t="s">
        <v>139</v>
      </c>
      <c r="B151" s="1" t="s">
        <v>7</v>
      </c>
      <c r="C151" s="1" t="s">
        <v>21</v>
      </c>
      <c r="D151" s="33" t="s">
        <v>228</v>
      </c>
      <c r="E151" s="1"/>
      <c r="F151" s="3">
        <f>F152+F153</f>
        <v>0</v>
      </c>
      <c r="G151" s="3">
        <f>G152+G153</f>
        <v>0</v>
      </c>
      <c r="H151" s="3">
        <f>H152+H153</f>
        <v>0</v>
      </c>
      <c r="I151" s="3">
        <f>I152+I153</f>
        <v>0</v>
      </c>
    </row>
    <row r="152" spans="1:9" ht="124.5" customHeight="1" hidden="1">
      <c r="A152" s="2" t="s">
        <v>62</v>
      </c>
      <c r="B152" s="1" t="s">
        <v>7</v>
      </c>
      <c r="C152" s="1" t="s">
        <v>21</v>
      </c>
      <c r="D152" s="33" t="s">
        <v>73</v>
      </c>
      <c r="E152" s="1" t="s">
        <v>63</v>
      </c>
      <c r="F152" s="3">
        <v>0</v>
      </c>
      <c r="G152" s="3"/>
      <c r="H152" s="3">
        <v>0</v>
      </c>
      <c r="I152" s="3">
        <v>0</v>
      </c>
    </row>
    <row r="153" spans="1:9" ht="45.75" customHeight="1" hidden="1">
      <c r="A153" s="2" t="s">
        <v>140</v>
      </c>
      <c r="B153" s="1" t="s">
        <v>7</v>
      </c>
      <c r="C153" s="1" t="s">
        <v>21</v>
      </c>
      <c r="D153" s="33" t="s">
        <v>228</v>
      </c>
      <c r="E153" s="1" t="s">
        <v>64</v>
      </c>
      <c r="F153" s="3"/>
      <c r="G153" s="3"/>
      <c r="H153" s="3"/>
      <c r="I153" s="3"/>
    </row>
    <row r="154" spans="1:9" ht="30" customHeight="1" hidden="1">
      <c r="A154" s="2" t="s">
        <v>66</v>
      </c>
      <c r="B154" s="1" t="s">
        <v>7</v>
      </c>
      <c r="C154" s="1" t="s">
        <v>21</v>
      </c>
      <c r="D154" s="33" t="s">
        <v>67</v>
      </c>
      <c r="E154" s="1"/>
      <c r="F154" s="3">
        <f>F158+F161+F155</f>
        <v>0</v>
      </c>
      <c r="G154" s="3">
        <f>G158+G161+G155</f>
        <v>0</v>
      </c>
      <c r="H154" s="3">
        <f>H158+H161+H155</f>
        <v>0</v>
      </c>
      <c r="I154" s="3">
        <v>0</v>
      </c>
    </row>
    <row r="155" spans="1:9" ht="15.75" customHeight="1" hidden="1">
      <c r="A155" s="2" t="s">
        <v>201</v>
      </c>
      <c r="B155" s="1" t="s">
        <v>7</v>
      </c>
      <c r="C155" s="1" t="s">
        <v>21</v>
      </c>
      <c r="D155" s="33" t="s">
        <v>67</v>
      </c>
      <c r="E155" s="1"/>
      <c r="F155" s="3">
        <f>F156+F157</f>
        <v>0</v>
      </c>
      <c r="G155" s="3">
        <f>G156+G157</f>
        <v>0</v>
      </c>
      <c r="H155" s="3">
        <f>H156+H157</f>
        <v>0</v>
      </c>
      <c r="I155" s="3">
        <f>I156+I157</f>
        <v>0</v>
      </c>
    </row>
    <row r="156" spans="1:9" ht="63" customHeight="1" hidden="1">
      <c r="A156" s="22" t="s">
        <v>71</v>
      </c>
      <c r="B156" s="1" t="s">
        <v>7</v>
      </c>
      <c r="C156" s="1" t="s">
        <v>21</v>
      </c>
      <c r="D156" s="33" t="s">
        <v>67</v>
      </c>
      <c r="E156" s="1" t="s">
        <v>72</v>
      </c>
      <c r="F156" s="3">
        <v>0</v>
      </c>
      <c r="G156" s="3"/>
      <c r="H156" s="3">
        <v>0</v>
      </c>
      <c r="I156" s="3">
        <v>0</v>
      </c>
    </row>
    <row r="157" spans="1:9" ht="15" customHeight="1" hidden="1">
      <c r="A157" s="2" t="s">
        <v>68</v>
      </c>
      <c r="B157" s="1" t="s">
        <v>7</v>
      </c>
      <c r="C157" s="1" t="s">
        <v>21</v>
      </c>
      <c r="D157" s="33" t="s">
        <v>67</v>
      </c>
      <c r="E157" s="1" t="s">
        <v>69</v>
      </c>
      <c r="F157" s="3">
        <v>0</v>
      </c>
      <c r="G157" s="3"/>
      <c r="H157" s="3">
        <v>0</v>
      </c>
      <c r="I157" s="3">
        <v>0</v>
      </c>
    </row>
    <row r="158" spans="1:9" ht="63.75" customHeight="1" hidden="1">
      <c r="A158" s="2" t="s">
        <v>138</v>
      </c>
      <c r="B158" s="1" t="s">
        <v>7</v>
      </c>
      <c r="C158" s="1" t="s">
        <v>21</v>
      </c>
      <c r="D158" s="33" t="s">
        <v>67</v>
      </c>
      <c r="E158" s="1"/>
      <c r="F158" s="3">
        <f>F159+F160</f>
        <v>0</v>
      </c>
      <c r="G158" s="3">
        <f>G159+G160</f>
        <v>0</v>
      </c>
      <c r="H158" s="3">
        <f>H159+H160</f>
        <v>0</v>
      </c>
      <c r="I158" s="3">
        <v>0</v>
      </c>
    </row>
    <row r="159" spans="1:9" ht="126" customHeight="1" hidden="1">
      <c r="A159" s="2" t="s">
        <v>62</v>
      </c>
      <c r="B159" s="1" t="s">
        <v>7</v>
      </c>
      <c r="C159" s="1" t="s">
        <v>21</v>
      </c>
      <c r="D159" s="33" t="s">
        <v>67</v>
      </c>
      <c r="E159" s="1" t="s">
        <v>63</v>
      </c>
      <c r="F159" s="3">
        <v>0</v>
      </c>
      <c r="G159" s="3"/>
      <c r="H159" s="3">
        <v>0</v>
      </c>
      <c r="I159" s="3">
        <v>0</v>
      </c>
    </row>
    <row r="160" spans="1:9" ht="46.5" customHeight="1" hidden="1">
      <c r="A160" s="2" t="s">
        <v>140</v>
      </c>
      <c r="B160" s="1" t="s">
        <v>7</v>
      </c>
      <c r="C160" s="1" t="s">
        <v>21</v>
      </c>
      <c r="D160" s="33" t="s">
        <v>67</v>
      </c>
      <c r="E160" s="1" t="s">
        <v>64</v>
      </c>
      <c r="F160" s="3">
        <v>0</v>
      </c>
      <c r="G160" s="3"/>
      <c r="H160" s="3">
        <v>0</v>
      </c>
      <c r="I160" s="3">
        <v>0</v>
      </c>
    </row>
    <row r="161" spans="1:9" ht="30" customHeight="1" hidden="1">
      <c r="A161" s="2" t="s">
        <v>139</v>
      </c>
      <c r="B161" s="1" t="s">
        <v>7</v>
      </c>
      <c r="C161" s="1" t="s">
        <v>21</v>
      </c>
      <c r="D161" s="33" t="s">
        <v>67</v>
      </c>
      <c r="E161" s="1"/>
      <c r="F161" s="3">
        <f>F162+F163</f>
        <v>0</v>
      </c>
      <c r="G161" s="3">
        <f>G162+G163</f>
        <v>0</v>
      </c>
      <c r="H161" s="3">
        <f>H162+H163</f>
        <v>0</v>
      </c>
      <c r="I161" s="3">
        <v>0</v>
      </c>
    </row>
    <row r="162" spans="1:9" ht="47.25" customHeight="1" hidden="1">
      <c r="A162" s="2" t="s">
        <v>62</v>
      </c>
      <c r="B162" s="1" t="s">
        <v>7</v>
      </c>
      <c r="C162" s="1" t="s">
        <v>21</v>
      </c>
      <c r="D162" s="33" t="s">
        <v>67</v>
      </c>
      <c r="E162" s="1" t="s">
        <v>63</v>
      </c>
      <c r="F162" s="3">
        <v>0</v>
      </c>
      <c r="G162" s="3"/>
      <c r="H162" s="3">
        <v>0</v>
      </c>
      <c r="I162" s="3">
        <v>0</v>
      </c>
    </row>
    <row r="163" spans="1:9" ht="46.5" customHeight="1" hidden="1">
      <c r="A163" s="2" t="s">
        <v>140</v>
      </c>
      <c r="B163" s="1" t="s">
        <v>7</v>
      </c>
      <c r="C163" s="1" t="s">
        <v>21</v>
      </c>
      <c r="D163" s="33" t="s">
        <v>67</v>
      </c>
      <c r="E163" s="1" t="s">
        <v>64</v>
      </c>
      <c r="F163" s="3">
        <v>0</v>
      </c>
      <c r="G163" s="3"/>
      <c r="H163" s="3">
        <v>0</v>
      </c>
      <c r="I163" s="3">
        <v>0</v>
      </c>
    </row>
    <row r="164" spans="1:9" ht="63" customHeight="1">
      <c r="A164" s="31" t="s">
        <v>393</v>
      </c>
      <c r="B164" s="1" t="s">
        <v>7</v>
      </c>
      <c r="C164" s="1" t="s">
        <v>25</v>
      </c>
      <c r="D164" s="33"/>
      <c r="E164" s="1"/>
      <c r="F164" s="3">
        <f>F165</f>
        <v>3980.3</v>
      </c>
      <c r="G164" s="3">
        <f>G165</f>
        <v>0</v>
      </c>
      <c r="H164" s="3">
        <f>H165</f>
        <v>0</v>
      </c>
      <c r="I164" s="3">
        <f>I165</f>
        <v>0</v>
      </c>
    </row>
    <row r="165" spans="1:9" ht="94.5">
      <c r="A165" s="40" t="s">
        <v>389</v>
      </c>
      <c r="B165" s="1" t="s">
        <v>7</v>
      </c>
      <c r="C165" s="1" t="s">
        <v>25</v>
      </c>
      <c r="D165" s="33" t="s">
        <v>394</v>
      </c>
      <c r="E165" s="1"/>
      <c r="F165" s="3">
        <f>F167+F168+F166</f>
        <v>3980.3</v>
      </c>
      <c r="G165" s="3">
        <f>G167+G168</f>
        <v>0</v>
      </c>
      <c r="H165" s="3">
        <f>H167+H168</f>
        <v>0</v>
      </c>
      <c r="I165" s="3">
        <f>I167+I168</f>
        <v>0</v>
      </c>
    </row>
    <row r="166" spans="1:9" ht="126">
      <c r="A166" s="31" t="s">
        <v>341</v>
      </c>
      <c r="B166" s="1" t="s">
        <v>7</v>
      </c>
      <c r="C166" s="1" t="s">
        <v>25</v>
      </c>
      <c r="D166" s="33" t="s">
        <v>394</v>
      </c>
      <c r="E166" s="1" t="s">
        <v>63</v>
      </c>
      <c r="F166" s="3">
        <v>260</v>
      </c>
      <c r="G166" s="3"/>
      <c r="H166" s="3">
        <v>0</v>
      </c>
      <c r="I166" s="3">
        <v>0</v>
      </c>
    </row>
    <row r="167" spans="1:9" ht="47.25">
      <c r="A167" s="31" t="s">
        <v>342</v>
      </c>
      <c r="B167" s="1" t="s">
        <v>7</v>
      </c>
      <c r="C167" s="1" t="s">
        <v>25</v>
      </c>
      <c r="D167" s="33" t="s">
        <v>394</v>
      </c>
      <c r="E167" s="1" t="s">
        <v>64</v>
      </c>
      <c r="F167" s="3">
        <v>2740</v>
      </c>
      <c r="G167" s="3"/>
      <c r="H167" s="3">
        <v>0</v>
      </c>
      <c r="I167" s="3">
        <v>0</v>
      </c>
    </row>
    <row r="168" spans="1:9" ht="63">
      <c r="A168" s="22" t="s">
        <v>71</v>
      </c>
      <c r="B168" s="1" t="s">
        <v>7</v>
      </c>
      <c r="C168" s="1" t="s">
        <v>25</v>
      </c>
      <c r="D168" s="33" t="s">
        <v>394</v>
      </c>
      <c r="E168" s="1" t="s">
        <v>72</v>
      </c>
      <c r="F168" s="3">
        <v>980.3</v>
      </c>
      <c r="G168" s="3"/>
      <c r="H168" s="3">
        <v>0</v>
      </c>
      <c r="I168" s="3">
        <v>0</v>
      </c>
    </row>
    <row r="169" spans="1:9" ht="45" customHeight="1">
      <c r="A169" s="2" t="s">
        <v>38</v>
      </c>
      <c r="B169" s="1" t="s">
        <v>7</v>
      </c>
      <c r="C169" s="1" t="s">
        <v>37</v>
      </c>
      <c r="D169" s="33"/>
      <c r="E169" s="1"/>
      <c r="F169" s="3">
        <f>F170+F172+F183+F179+F176</f>
        <v>4580.7</v>
      </c>
      <c r="G169" s="3">
        <f>G170+G172+G183+G179+G176</f>
        <v>0</v>
      </c>
      <c r="H169" s="3">
        <f>H170+H172+H183+H179+H176</f>
        <v>3200</v>
      </c>
      <c r="I169" s="3">
        <f>I170+I172+I183+I179+I176</f>
        <v>3200</v>
      </c>
    </row>
    <row r="170" spans="1:9" ht="78.75" customHeight="1" hidden="1">
      <c r="A170" s="2" t="s">
        <v>74</v>
      </c>
      <c r="B170" s="1" t="s">
        <v>7</v>
      </c>
      <c r="C170" s="1" t="s">
        <v>37</v>
      </c>
      <c r="D170" s="33" t="s">
        <v>75</v>
      </c>
      <c r="E170" s="1"/>
      <c r="F170" s="3">
        <f>F171</f>
        <v>0</v>
      </c>
      <c r="G170" s="3">
        <f>G171</f>
        <v>0</v>
      </c>
      <c r="H170" s="3">
        <f>H171</f>
        <v>0</v>
      </c>
      <c r="I170" s="3">
        <f>I171</f>
        <v>0</v>
      </c>
    </row>
    <row r="171" spans="1:9" ht="48" customHeight="1" hidden="1">
      <c r="A171" s="2" t="s">
        <v>65</v>
      </c>
      <c r="B171" s="1" t="s">
        <v>7</v>
      </c>
      <c r="C171" s="1" t="s">
        <v>37</v>
      </c>
      <c r="D171" s="33" t="s">
        <v>75</v>
      </c>
      <c r="E171" s="1" t="s">
        <v>64</v>
      </c>
      <c r="F171" s="3"/>
      <c r="G171" s="3"/>
      <c r="H171" s="14"/>
      <c r="I171" s="14"/>
    </row>
    <row r="172" spans="1:9" ht="93.75" customHeight="1">
      <c r="A172" s="40" t="s">
        <v>389</v>
      </c>
      <c r="B172" s="1" t="s">
        <v>7</v>
      </c>
      <c r="C172" s="1" t="s">
        <v>37</v>
      </c>
      <c r="D172" s="33" t="s">
        <v>228</v>
      </c>
      <c r="E172" s="1"/>
      <c r="F172" s="3">
        <f>F173</f>
        <v>760.7</v>
      </c>
      <c r="G172" s="3">
        <f>G173</f>
        <v>0</v>
      </c>
      <c r="H172" s="3">
        <f>H173</f>
        <v>0</v>
      </c>
      <c r="I172" s="3">
        <f>I173</f>
        <v>0</v>
      </c>
    </row>
    <row r="173" spans="1:9" ht="45" customHeight="1" hidden="1">
      <c r="A173" s="2" t="s">
        <v>141</v>
      </c>
      <c r="B173" s="1" t="s">
        <v>7</v>
      </c>
      <c r="C173" s="1" t="s">
        <v>37</v>
      </c>
      <c r="D173" s="33" t="s">
        <v>228</v>
      </c>
      <c r="E173" s="1"/>
      <c r="F173" s="3">
        <f>F174+F175</f>
        <v>760.7</v>
      </c>
      <c r="G173" s="3">
        <f>G174+G175</f>
        <v>0</v>
      </c>
      <c r="H173" s="3">
        <f>H174+H175</f>
        <v>0</v>
      </c>
      <c r="I173" s="3">
        <f>I174+I175</f>
        <v>0</v>
      </c>
    </row>
    <row r="174" spans="1:9" ht="46.5" customHeight="1">
      <c r="A174" s="31" t="s">
        <v>342</v>
      </c>
      <c r="B174" s="1" t="s">
        <v>7</v>
      </c>
      <c r="C174" s="1" t="s">
        <v>37</v>
      </c>
      <c r="D174" s="33" t="s">
        <v>228</v>
      </c>
      <c r="E174" s="1" t="s">
        <v>64</v>
      </c>
      <c r="F174" s="3">
        <v>760.7</v>
      </c>
      <c r="G174" s="3"/>
      <c r="H174" s="3">
        <v>0</v>
      </c>
      <c r="I174" s="3">
        <v>0</v>
      </c>
    </row>
    <row r="175" spans="1:9" ht="34.5" customHeight="1" hidden="1">
      <c r="A175" s="12" t="s">
        <v>77</v>
      </c>
      <c r="B175" s="1" t="s">
        <v>7</v>
      </c>
      <c r="C175" s="1" t="s">
        <v>37</v>
      </c>
      <c r="D175" s="33" t="s">
        <v>73</v>
      </c>
      <c r="E175" s="1" t="s">
        <v>76</v>
      </c>
      <c r="F175" s="1" t="s">
        <v>179</v>
      </c>
      <c r="G175" s="1"/>
      <c r="H175" s="14">
        <v>0</v>
      </c>
      <c r="I175" s="14">
        <v>0</v>
      </c>
    </row>
    <row r="176" spans="1:9" ht="0" customHeight="1" hidden="1">
      <c r="A176" s="12" t="s">
        <v>173</v>
      </c>
      <c r="B176" s="1" t="s">
        <v>7</v>
      </c>
      <c r="C176" s="1" t="s">
        <v>37</v>
      </c>
      <c r="D176" s="33" t="s">
        <v>229</v>
      </c>
      <c r="E176" s="1"/>
      <c r="F176" s="3">
        <f>F177</f>
        <v>0</v>
      </c>
      <c r="G176" s="3">
        <f>G177</f>
        <v>0</v>
      </c>
      <c r="H176" s="3">
        <f>H177</f>
        <v>0</v>
      </c>
      <c r="I176" s="3">
        <f>I177</f>
        <v>0</v>
      </c>
    </row>
    <row r="177" spans="1:9" ht="28.5" customHeight="1" hidden="1">
      <c r="A177" s="2" t="s">
        <v>160</v>
      </c>
      <c r="B177" s="1" t="s">
        <v>7</v>
      </c>
      <c r="C177" s="1" t="s">
        <v>37</v>
      </c>
      <c r="D177" s="33" t="s">
        <v>229</v>
      </c>
      <c r="E177" s="1"/>
      <c r="F177" s="3">
        <f>F178+F182</f>
        <v>0</v>
      </c>
      <c r="G177" s="3">
        <f>G178</f>
        <v>0</v>
      </c>
      <c r="H177" s="3">
        <f>H178</f>
        <v>0</v>
      </c>
      <c r="I177" s="3">
        <f>I178</f>
        <v>0</v>
      </c>
    </row>
    <row r="178" spans="1:9" ht="46.5" customHeight="1" hidden="1">
      <c r="A178" s="2" t="s">
        <v>140</v>
      </c>
      <c r="B178" s="1" t="s">
        <v>7</v>
      </c>
      <c r="C178" s="1" t="s">
        <v>37</v>
      </c>
      <c r="D178" s="33" t="s">
        <v>229</v>
      </c>
      <c r="E178" s="1" t="s">
        <v>64</v>
      </c>
      <c r="F178" s="3">
        <v>0</v>
      </c>
      <c r="G178" s="1"/>
      <c r="H178" s="14">
        <v>0</v>
      </c>
      <c r="I178" s="14">
        <v>0</v>
      </c>
    </row>
    <row r="179" spans="1:9" ht="93.75" customHeight="1" hidden="1">
      <c r="A179" s="2" t="s">
        <v>87</v>
      </c>
      <c r="B179" s="1" t="s">
        <v>7</v>
      </c>
      <c r="C179" s="1" t="s">
        <v>37</v>
      </c>
      <c r="D179" s="33" t="s">
        <v>88</v>
      </c>
      <c r="E179" s="1"/>
      <c r="F179" s="3">
        <f aca="true" t="shared" si="6" ref="F179:I180">F180</f>
        <v>0</v>
      </c>
      <c r="G179" s="3">
        <f t="shared" si="6"/>
        <v>0</v>
      </c>
      <c r="H179" s="3">
        <f t="shared" si="6"/>
        <v>0</v>
      </c>
      <c r="I179" s="3">
        <f t="shared" si="6"/>
        <v>0</v>
      </c>
    </row>
    <row r="180" spans="1:9" ht="30.75" customHeight="1" hidden="1">
      <c r="A180" s="2" t="s">
        <v>160</v>
      </c>
      <c r="B180" s="1" t="s">
        <v>7</v>
      </c>
      <c r="C180" s="1" t="s">
        <v>37</v>
      </c>
      <c r="D180" s="33" t="s">
        <v>88</v>
      </c>
      <c r="E180" s="1"/>
      <c r="F180" s="3">
        <f t="shared" si="6"/>
        <v>0</v>
      </c>
      <c r="G180" s="3">
        <f t="shared" si="6"/>
        <v>0</v>
      </c>
      <c r="H180" s="3">
        <f t="shared" si="6"/>
        <v>0</v>
      </c>
      <c r="I180" s="3">
        <f t="shared" si="6"/>
        <v>0</v>
      </c>
    </row>
    <row r="181" spans="1:9" ht="46.5" customHeight="1" hidden="1">
      <c r="A181" s="2" t="s">
        <v>140</v>
      </c>
      <c r="B181" s="1" t="s">
        <v>7</v>
      </c>
      <c r="C181" s="1" t="s">
        <v>37</v>
      </c>
      <c r="D181" s="33" t="s">
        <v>88</v>
      </c>
      <c r="E181" s="1" t="s">
        <v>64</v>
      </c>
      <c r="F181" s="1"/>
      <c r="G181" s="1"/>
      <c r="H181" s="14"/>
      <c r="I181" s="14"/>
    </row>
    <row r="182" spans="1:9" ht="16.5" customHeight="1" hidden="1">
      <c r="A182" s="2" t="s">
        <v>68</v>
      </c>
      <c r="B182" s="1" t="s">
        <v>7</v>
      </c>
      <c r="C182" s="1" t="s">
        <v>37</v>
      </c>
      <c r="D182" s="33" t="s">
        <v>229</v>
      </c>
      <c r="E182" s="1" t="s">
        <v>69</v>
      </c>
      <c r="F182" s="1" t="s">
        <v>172</v>
      </c>
      <c r="G182" s="1"/>
      <c r="H182" s="14">
        <v>0</v>
      </c>
      <c r="I182" s="14">
        <v>0</v>
      </c>
    </row>
    <row r="183" spans="1:9" ht="30" customHeight="1">
      <c r="A183" s="2" t="s">
        <v>66</v>
      </c>
      <c r="B183" s="1" t="s">
        <v>7</v>
      </c>
      <c r="C183" s="1" t="s">
        <v>37</v>
      </c>
      <c r="D183" s="33" t="s">
        <v>207</v>
      </c>
      <c r="E183" s="1"/>
      <c r="F183" s="3">
        <f>F186+F184</f>
        <v>3820</v>
      </c>
      <c r="G183" s="3">
        <f>G186+G184</f>
        <v>0</v>
      </c>
      <c r="H183" s="3">
        <f>H186+H184</f>
        <v>3200</v>
      </c>
      <c r="I183" s="3">
        <f>I186+I184</f>
        <v>3200</v>
      </c>
    </row>
    <row r="184" spans="1:9" ht="49.5" customHeight="1" hidden="1">
      <c r="A184" s="12" t="s">
        <v>115</v>
      </c>
      <c r="B184" s="1" t="s">
        <v>7</v>
      </c>
      <c r="C184" s="1" t="s">
        <v>37</v>
      </c>
      <c r="D184" s="33" t="s">
        <v>207</v>
      </c>
      <c r="E184" s="1"/>
      <c r="F184" s="3">
        <f>F185</f>
        <v>0</v>
      </c>
      <c r="G184" s="3">
        <f>G185</f>
        <v>0</v>
      </c>
      <c r="H184" s="3">
        <f>H185</f>
        <v>0</v>
      </c>
      <c r="I184" s="3">
        <f>I185</f>
        <v>0</v>
      </c>
    </row>
    <row r="185" spans="1:9" ht="18" customHeight="1" hidden="1">
      <c r="A185" s="2" t="s">
        <v>68</v>
      </c>
      <c r="B185" s="1" t="s">
        <v>7</v>
      </c>
      <c r="C185" s="1" t="s">
        <v>37</v>
      </c>
      <c r="D185" s="33" t="s">
        <v>207</v>
      </c>
      <c r="E185" s="1" t="s">
        <v>69</v>
      </c>
      <c r="F185" s="3"/>
      <c r="G185" s="3"/>
      <c r="H185" s="3"/>
      <c r="I185" s="3"/>
    </row>
    <row r="186" spans="1:9" ht="46.5" customHeight="1" hidden="1">
      <c r="A186" s="2" t="s">
        <v>100</v>
      </c>
      <c r="B186" s="1" t="s">
        <v>7</v>
      </c>
      <c r="C186" s="1" t="s">
        <v>37</v>
      </c>
      <c r="D186" s="33" t="s">
        <v>207</v>
      </c>
      <c r="E186" s="1"/>
      <c r="F186" s="3">
        <f>F187+F188+F189</f>
        <v>3820</v>
      </c>
      <c r="G186" s="3">
        <f>G187+G188+G189</f>
        <v>0</v>
      </c>
      <c r="H186" s="3">
        <f>H187+H188+H189</f>
        <v>3200</v>
      </c>
      <c r="I186" s="3">
        <f>I187+I188+I189</f>
        <v>3200</v>
      </c>
    </row>
    <row r="187" spans="1:9" ht="125.25" customHeight="1">
      <c r="A187" s="31" t="s">
        <v>341</v>
      </c>
      <c r="B187" s="1" t="s">
        <v>7</v>
      </c>
      <c r="C187" s="1" t="s">
        <v>37</v>
      </c>
      <c r="D187" s="33" t="s">
        <v>207</v>
      </c>
      <c r="E187" s="1" t="s">
        <v>63</v>
      </c>
      <c r="F187" s="3">
        <v>3000</v>
      </c>
      <c r="G187" s="11"/>
      <c r="H187" s="3">
        <v>3000</v>
      </c>
      <c r="I187" s="3">
        <v>3000</v>
      </c>
    </row>
    <row r="188" spans="1:9" ht="47.25" customHeight="1">
      <c r="A188" s="31" t="s">
        <v>342</v>
      </c>
      <c r="B188" s="1" t="s">
        <v>7</v>
      </c>
      <c r="C188" s="1" t="s">
        <v>37</v>
      </c>
      <c r="D188" s="33" t="s">
        <v>207</v>
      </c>
      <c r="E188" s="1" t="s">
        <v>64</v>
      </c>
      <c r="F188" s="3">
        <v>200</v>
      </c>
      <c r="G188" s="11"/>
      <c r="H188" s="3">
        <v>200</v>
      </c>
      <c r="I188" s="3">
        <v>200</v>
      </c>
    </row>
    <row r="189" spans="1:9" ht="16.5" customHeight="1">
      <c r="A189" s="2" t="s">
        <v>68</v>
      </c>
      <c r="B189" s="1" t="s">
        <v>7</v>
      </c>
      <c r="C189" s="1" t="s">
        <v>37</v>
      </c>
      <c r="D189" s="33" t="s">
        <v>207</v>
      </c>
      <c r="E189" s="1" t="s">
        <v>69</v>
      </c>
      <c r="F189" s="3">
        <v>620</v>
      </c>
      <c r="G189" s="11"/>
      <c r="H189" s="3">
        <v>0</v>
      </c>
      <c r="I189" s="3">
        <v>0</v>
      </c>
    </row>
    <row r="190" spans="1:9" ht="15" customHeight="1">
      <c r="A190" s="4" t="s">
        <v>13</v>
      </c>
      <c r="B190" s="5" t="s">
        <v>8</v>
      </c>
      <c r="C190" s="5"/>
      <c r="D190" s="35"/>
      <c r="E190" s="5"/>
      <c r="F190" s="10">
        <f>F191+F197+F259</f>
        <v>76042.3</v>
      </c>
      <c r="G190" s="10">
        <f>G197+G242+G191</f>
        <v>0</v>
      </c>
      <c r="H190" s="10">
        <f>H197+H242+H191</f>
        <v>78325.4</v>
      </c>
      <c r="I190" s="10">
        <f>I197+I242+I191</f>
        <v>79026.4</v>
      </c>
    </row>
    <row r="191" spans="1:9" ht="15.75" customHeight="1">
      <c r="A191" s="2" t="s">
        <v>159</v>
      </c>
      <c r="B191" s="1" t="s">
        <v>8</v>
      </c>
      <c r="C191" s="1" t="s">
        <v>15</v>
      </c>
      <c r="D191" s="33"/>
      <c r="E191" s="1"/>
      <c r="F191" s="3">
        <f>F192</f>
        <v>421.5</v>
      </c>
      <c r="G191" s="3">
        <f>G192</f>
        <v>0</v>
      </c>
      <c r="H191" s="3">
        <f>H192</f>
        <v>421.5</v>
      </c>
      <c r="I191" s="3">
        <f>I192</f>
        <v>421.5</v>
      </c>
    </row>
    <row r="192" spans="1:9" ht="31.5">
      <c r="A192" s="2" t="s">
        <v>66</v>
      </c>
      <c r="B192" s="1" t="s">
        <v>8</v>
      </c>
      <c r="C192" s="1" t="s">
        <v>15</v>
      </c>
      <c r="D192" s="33" t="s">
        <v>207</v>
      </c>
      <c r="E192" s="1"/>
      <c r="F192" s="3">
        <f>F194+F196+F193</f>
        <v>421.5</v>
      </c>
      <c r="G192" s="3">
        <f>G194+G196+G193</f>
        <v>0</v>
      </c>
      <c r="H192" s="3">
        <f>H194+H196+H193</f>
        <v>421.5</v>
      </c>
      <c r="I192" s="3">
        <f>I194+I196+I193</f>
        <v>421.5</v>
      </c>
    </row>
    <row r="193" spans="1:9" ht="47.25" hidden="1">
      <c r="A193" s="31" t="s">
        <v>342</v>
      </c>
      <c r="B193" s="1" t="s">
        <v>8</v>
      </c>
      <c r="C193" s="1" t="s">
        <v>15</v>
      </c>
      <c r="D193" s="33" t="s">
        <v>207</v>
      </c>
      <c r="E193" s="1" t="s">
        <v>64</v>
      </c>
      <c r="F193" s="3"/>
      <c r="G193" s="3"/>
      <c r="H193" s="3"/>
      <c r="I193" s="3"/>
    </row>
    <row r="194" spans="1:9" ht="62.25" customHeight="1">
      <c r="A194" s="22" t="s">
        <v>71</v>
      </c>
      <c r="B194" s="1" t="s">
        <v>8</v>
      </c>
      <c r="C194" s="1" t="s">
        <v>15</v>
      </c>
      <c r="D194" s="33" t="s">
        <v>207</v>
      </c>
      <c r="E194" s="1" t="s">
        <v>72</v>
      </c>
      <c r="F194" s="3">
        <v>421.5</v>
      </c>
      <c r="G194" s="3"/>
      <c r="H194" s="3">
        <v>421.5</v>
      </c>
      <c r="I194" s="3">
        <v>421.5</v>
      </c>
    </row>
    <row r="195" spans="1:9" ht="124.5" customHeight="1" hidden="1">
      <c r="A195" s="2" t="s">
        <v>165</v>
      </c>
      <c r="B195" s="1" t="s">
        <v>8</v>
      </c>
      <c r="C195" s="1" t="s">
        <v>15</v>
      </c>
      <c r="D195" s="33" t="s">
        <v>67</v>
      </c>
      <c r="E195" s="1"/>
      <c r="F195" s="3"/>
      <c r="G195" s="3"/>
      <c r="H195" s="3"/>
      <c r="I195" s="3"/>
    </row>
    <row r="196" spans="1:9" ht="21" customHeight="1" hidden="1">
      <c r="A196" s="2" t="s">
        <v>68</v>
      </c>
      <c r="B196" s="1" t="s">
        <v>8</v>
      </c>
      <c r="C196" s="1" t="s">
        <v>15</v>
      </c>
      <c r="D196" s="33" t="s">
        <v>208</v>
      </c>
      <c r="E196" s="1" t="s">
        <v>69</v>
      </c>
      <c r="F196" s="3"/>
      <c r="G196" s="3"/>
      <c r="H196" s="3"/>
      <c r="I196" s="3"/>
    </row>
    <row r="197" spans="1:9" ht="30.75" customHeight="1">
      <c r="A197" s="2" t="s">
        <v>54</v>
      </c>
      <c r="B197" s="1" t="s">
        <v>8</v>
      </c>
      <c r="C197" s="1" t="s">
        <v>21</v>
      </c>
      <c r="D197" s="33"/>
      <c r="E197" s="1"/>
      <c r="F197" s="3">
        <f>F198+F254+F256</f>
        <v>75020.8</v>
      </c>
      <c r="G197" s="3">
        <f>G198+G254+G256</f>
        <v>0</v>
      </c>
      <c r="H197" s="3">
        <f>H198+H254+H256</f>
        <v>77903.9</v>
      </c>
      <c r="I197" s="3">
        <f>I198+I254+I256</f>
        <v>78604.9</v>
      </c>
    </row>
    <row r="198" spans="1:9" ht="96.75" customHeight="1">
      <c r="A198" s="42" t="s">
        <v>361</v>
      </c>
      <c r="B198" s="1" t="s">
        <v>8</v>
      </c>
      <c r="C198" s="1" t="s">
        <v>21</v>
      </c>
      <c r="D198" s="33" t="s">
        <v>230</v>
      </c>
      <c r="E198" s="1"/>
      <c r="F198" s="3">
        <f>F200+F201+F202</f>
        <v>66790</v>
      </c>
      <c r="G198" s="3">
        <f>G200+G202</f>
        <v>0</v>
      </c>
      <c r="H198" s="3">
        <f>H200+H202</f>
        <v>69903.9</v>
      </c>
      <c r="I198" s="3">
        <f>I200+I202</f>
        <v>0</v>
      </c>
    </row>
    <row r="199" spans="1:9" ht="141.75" hidden="1">
      <c r="A199" s="2" t="s">
        <v>168</v>
      </c>
      <c r="B199" s="1" t="s">
        <v>8</v>
      </c>
      <c r="C199" s="1" t="s">
        <v>21</v>
      </c>
      <c r="D199" s="33" t="s">
        <v>230</v>
      </c>
      <c r="E199" s="1"/>
      <c r="F199" s="3" t="e">
        <f>F200+F203+#REF!+F201</f>
        <v>#REF!</v>
      </c>
      <c r="G199" s="3" t="e">
        <f>G200+G203+#REF!+G201</f>
        <v>#REF!</v>
      </c>
      <c r="H199" s="3" t="e">
        <f>H200+H203+#REF!+H201</f>
        <v>#REF!</v>
      </c>
      <c r="I199" s="3" t="e">
        <f>I200+I203+#REF!+I201</f>
        <v>#REF!</v>
      </c>
    </row>
    <row r="200" spans="1:9" s="71" customFormat="1" ht="45.75" customHeight="1">
      <c r="A200" s="80" t="s">
        <v>342</v>
      </c>
      <c r="B200" s="68" t="s">
        <v>8</v>
      </c>
      <c r="C200" s="68" t="s">
        <v>21</v>
      </c>
      <c r="D200" s="69" t="s">
        <v>230</v>
      </c>
      <c r="E200" s="68" t="s">
        <v>64</v>
      </c>
      <c r="F200" s="70">
        <v>26539.9</v>
      </c>
      <c r="G200" s="70"/>
      <c r="H200" s="70">
        <v>25287</v>
      </c>
      <c r="I200" s="70">
        <v>0</v>
      </c>
    </row>
    <row r="201" spans="1:9" s="71" customFormat="1" ht="63" hidden="1">
      <c r="A201" s="72" t="s">
        <v>80</v>
      </c>
      <c r="B201" s="68" t="s">
        <v>8</v>
      </c>
      <c r="C201" s="68" t="s">
        <v>21</v>
      </c>
      <c r="D201" s="69" t="s">
        <v>230</v>
      </c>
      <c r="E201" s="68" t="s">
        <v>81</v>
      </c>
      <c r="F201" s="70"/>
      <c r="G201" s="70"/>
      <c r="H201" s="70"/>
      <c r="I201" s="70"/>
    </row>
    <row r="202" spans="1:9" s="71" customFormat="1" ht="62.25" customHeight="1">
      <c r="A202" s="67" t="s">
        <v>71</v>
      </c>
      <c r="B202" s="68" t="s">
        <v>8</v>
      </c>
      <c r="C202" s="68" t="s">
        <v>21</v>
      </c>
      <c r="D202" s="69" t="s">
        <v>230</v>
      </c>
      <c r="E202" s="68" t="s">
        <v>72</v>
      </c>
      <c r="F202" s="70">
        <v>40250.1</v>
      </c>
      <c r="G202" s="70"/>
      <c r="H202" s="70">
        <v>44616.9</v>
      </c>
      <c r="I202" s="70">
        <v>0</v>
      </c>
    </row>
    <row r="203" spans="1:9" s="71" customFormat="1" ht="45.75" customHeight="1" hidden="1">
      <c r="A203" s="72" t="s">
        <v>123</v>
      </c>
      <c r="B203" s="68" t="s">
        <v>8</v>
      </c>
      <c r="C203" s="68" t="s">
        <v>21</v>
      </c>
      <c r="D203" s="69" t="s">
        <v>230</v>
      </c>
      <c r="E203" s="68"/>
      <c r="F203" s="70">
        <f>F204</f>
        <v>0</v>
      </c>
      <c r="G203" s="70">
        <f>G204</f>
        <v>0</v>
      </c>
      <c r="H203" s="70">
        <f>H204</f>
        <v>0</v>
      </c>
      <c r="I203" s="70">
        <f>I204</f>
        <v>0</v>
      </c>
    </row>
    <row r="204" spans="1:9" s="71" customFormat="1" ht="62.25" customHeight="1" hidden="1">
      <c r="A204" s="67" t="s">
        <v>71</v>
      </c>
      <c r="B204" s="68" t="s">
        <v>8</v>
      </c>
      <c r="C204" s="68" t="s">
        <v>21</v>
      </c>
      <c r="D204" s="69" t="s">
        <v>230</v>
      </c>
      <c r="E204" s="68" t="s">
        <v>72</v>
      </c>
      <c r="F204" s="70">
        <v>0</v>
      </c>
      <c r="G204" s="70"/>
      <c r="H204" s="70">
        <v>0</v>
      </c>
      <c r="I204" s="70">
        <v>0</v>
      </c>
    </row>
    <row r="205" spans="1:9" s="71" customFormat="1" ht="76.5" customHeight="1" hidden="1">
      <c r="A205" s="72" t="s">
        <v>278</v>
      </c>
      <c r="B205" s="68" t="s">
        <v>8</v>
      </c>
      <c r="C205" s="68" t="s">
        <v>21</v>
      </c>
      <c r="D205" s="69" t="s">
        <v>230</v>
      </c>
      <c r="E205" s="68"/>
      <c r="F205" s="70">
        <f>F206</f>
        <v>0</v>
      </c>
      <c r="G205" s="70">
        <f>G206</f>
        <v>0</v>
      </c>
      <c r="H205" s="70">
        <f>H206</f>
        <v>0</v>
      </c>
      <c r="I205" s="70">
        <f>I206</f>
        <v>0</v>
      </c>
    </row>
    <row r="206" spans="1:9" s="71" customFormat="1" ht="45" customHeight="1" hidden="1">
      <c r="A206" s="72" t="s">
        <v>140</v>
      </c>
      <c r="B206" s="68" t="s">
        <v>8</v>
      </c>
      <c r="C206" s="68" t="s">
        <v>21</v>
      </c>
      <c r="D206" s="69" t="s">
        <v>230</v>
      </c>
      <c r="E206" s="68" t="s">
        <v>64</v>
      </c>
      <c r="F206" s="70">
        <v>0</v>
      </c>
      <c r="G206" s="70"/>
      <c r="H206" s="70">
        <v>0</v>
      </c>
      <c r="I206" s="70">
        <v>0</v>
      </c>
    </row>
    <row r="207" spans="1:9" s="71" customFormat="1" ht="110.25" hidden="1">
      <c r="A207" s="67" t="s">
        <v>275</v>
      </c>
      <c r="B207" s="68" t="s">
        <v>8</v>
      </c>
      <c r="C207" s="68" t="s">
        <v>21</v>
      </c>
      <c r="D207" s="69" t="s">
        <v>230</v>
      </c>
      <c r="E207" s="68"/>
      <c r="F207" s="70">
        <f>F208</f>
        <v>0</v>
      </c>
      <c r="G207" s="70">
        <f>G208</f>
        <v>0</v>
      </c>
      <c r="H207" s="70">
        <f>H208</f>
        <v>0</v>
      </c>
      <c r="I207" s="70">
        <f>I208</f>
        <v>0</v>
      </c>
    </row>
    <row r="208" spans="1:9" s="71" customFormat="1" ht="47.25" hidden="1">
      <c r="A208" s="72" t="s">
        <v>140</v>
      </c>
      <c r="B208" s="68" t="s">
        <v>8</v>
      </c>
      <c r="C208" s="68" t="s">
        <v>21</v>
      </c>
      <c r="D208" s="69" t="s">
        <v>230</v>
      </c>
      <c r="E208" s="68" t="s">
        <v>64</v>
      </c>
      <c r="F208" s="70">
        <v>0</v>
      </c>
      <c r="G208" s="70"/>
      <c r="H208" s="70">
        <v>0</v>
      </c>
      <c r="I208" s="70">
        <v>0</v>
      </c>
    </row>
    <row r="209" spans="1:9" s="71" customFormat="1" ht="78.75" hidden="1">
      <c r="A209" s="72" t="s">
        <v>276</v>
      </c>
      <c r="B209" s="68" t="s">
        <v>8</v>
      </c>
      <c r="C209" s="68" t="s">
        <v>21</v>
      </c>
      <c r="D209" s="69" t="s">
        <v>230</v>
      </c>
      <c r="E209" s="68"/>
      <c r="F209" s="70">
        <f>F210</f>
        <v>0</v>
      </c>
      <c r="G209" s="70">
        <f>G210</f>
        <v>0</v>
      </c>
      <c r="H209" s="70">
        <f>H210</f>
        <v>0</v>
      </c>
      <c r="I209" s="70">
        <f>I210</f>
        <v>0</v>
      </c>
    </row>
    <row r="210" spans="1:9" s="71" customFormat="1" ht="47.25" hidden="1">
      <c r="A210" s="72" t="s">
        <v>140</v>
      </c>
      <c r="B210" s="68" t="s">
        <v>8</v>
      </c>
      <c r="C210" s="68" t="s">
        <v>21</v>
      </c>
      <c r="D210" s="69" t="s">
        <v>230</v>
      </c>
      <c r="E210" s="68" t="s">
        <v>64</v>
      </c>
      <c r="F210" s="70">
        <v>0</v>
      </c>
      <c r="G210" s="70"/>
      <c r="H210" s="70">
        <v>0</v>
      </c>
      <c r="I210" s="70">
        <v>0</v>
      </c>
    </row>
    <row r="211" spans="1:9" s="71" customFormat="1" ht="110.25" customHeight="1" hidden="1">
      <c r="A211" s="67" t="s">
        <v>195</v>
      </c>
      <c r="B211" s="68" t="s">
        <v>8</v>
      </c>
      <c r="C211" s="68" t="s">
        <v>21</v>
      </c>
      <c r="D211" s="69" t="s">
        <v>230</v>
      </c>
      <c r="E211" s="68"/>
      <c r="F211" s="70">
        <f>F212</f>
        <v>0</v>
      </c>
      <c r="G211" s="70">
        <f>G212</f>
        <v>0</v>
      </c>
      <c r="H211" s="70">
        <f>H212</f>
        <v>0</v>
      </c>
      <c r="I211" s="70">
        <f>I212</f>
        <v>0</v>
      </c>
    </row>
    <row r="212" spans="1:9" s="71" customFormat="1" ht="61.5" customHeight="1" hidden="1">
      <c r="A212" s="72" t="s">
        <v>80</v>
      </c>
      <c r="B212" s="68" t="s">
        <v>8</v>
      </c>
      <c r="C212" s="68" t="s">
        <v>21</v>
      </c>
      <c r="D212" s="69" t="s">
        <v>230</v>
      </c>
      <c r="E212" s="68" t="s">
        <v>81</v>
      </c>
      <c r="F212" s="70">
        <v>0</v>
      </c>
      <c r="G212" s="70"/>
      <c r="H212" s="70">
        <v>0</v>
      </c>
      <c r="I212" s="70">
        <v>0</v>
      </c>
    </row>
    <row r="213" spans="1:9" s="71" customFormat="1" ht="125.25" customHeight="1" hidden="1">
      <c r="A213" s="67" t="s">
        <v>194</v>
      </c>
      <c r="B213" s="68" t="s">
        <v>8</v>
      </c>
      <c r="C213" s="68" t="s">
        <v>21</v>
      </c>
      <c r="D213" s="69" t="s">
        <v>230</v>
      </c>
      <c r="E213" s="68"/>
      <c r="F213" s="70">
        <f>F214+F215</f>
        <v>0</v>
      </c>
      <c r="G213" s="70">
        <f>G214+G215</f>
        <v>0</v>
      </c>
      <c r="H213" s="70">
        <f>H214+H215</f>
        <v>0</v>
      </c>
      <c r="I213" s="70">
        <f>I214+I215</f>
        <v>0</v>
      </c>
    </row>
    <row r="214" spans="1:9" s="71" customFormat="1" ht="48" customHeight="1" hidden="1">
      <c r="A214" s="72" t="s">
        <v>140</v>
      </c>
      <c r="B214" s="68" t="s">
        <v>8</v>
      </c>
      <c r="C214" s="68" t="s">
        <v>21</v>
      </c>
      <c r="D214" s="69" t="s">
        <v>230</v>
      </c>
      <c r="E214" s="68" t="s">
        <v>64</v>
      </c>
      <c r="F214" s="70">
        <v>0</v>
      </c>
      <c r="G214" s="70"/>
      <c r="H214" s="70">
        <v>0</v>
      </c>
      <c r="I214" s="70">
        <v>0</v>
      </c>
    </row>
    <row r="215" spans="1:9" s="71" customFormat="1" ht="62.25" customHeight="1" hidden="1">
      <c r="A215" s="72" t="s">
        <v>71</v>
      </c>
      <c r="B215" s="68" t="s">
        <v>8</v>
      </c>
      <c r="C215" s="68" t="s">
        <v>21</v>
      </c>
      <c r="D215" s="69" t="s">
        <v>230</v>
      </c>
      <c r="E215" s="68" t="s">
        <v>72</v>
      </c>
      <c r="F215" s="70">
        <v>0</v>
      </c>
      <c r="G215" s="70"/>
      <c r="H215" s="70">
        <v>0</v>
      </c>
      <c r="I215" s="70">
        <v>0</v>
      </c>
    </row>
    <row r="216" spans="1:9" s="71" customFormat="1" ht="93" customHeight="1" hidden="1">
      <c r="A216" s="72" t="s">
        <v>169</v>
      </c>
      <c r="B216" s="68" t="s">
        <v>8</v>
      </c>
      <c r="C216" s="68" t="s">
        <v>21</v>
      </c>
      <c r="D216" s="69" t="s">
        <v>230</v>
      </c>
      <c r="E216" s="68"/>
      <c r="F216" s="70">
        <f>F218</f>
        <v>0</v>
      </c>
      <c r="G216" s="70">
        <f>G218</f>
        <v>0</v>
      </c>
      <c r="H216" s="70">
        <f>H218</f>
        <v>0</v>
      </c>
      <c r="I216" s="70">
        <f>I218</f>
        <v>0</v>
      </c>
    </row>
    <row r="217" spans="1:9" s="71" customFormat="1" ht="47.25" customHeight="1" hidden="1">
      <c r="A217" s="72" t="s">
        <v>140</v>
      </c>
      <c r="B217" s="68" t="s">
        <v>8</v>
      </c>
      <c r="C217" s="68" t="s">
        <v>21</v>
      </c>
      <c r="D217" s="69" t="s">
        <v>78</v>
      </c>
      <c r="E217" s="68" t="s">
        <v>64</v>
      </c>
      <c r="F217" s="70"/>
      <c r="G217" s="70"/>
      <c r="H217" s="70">
        <v>0</v>
      </c>
      <c r="I217" s="70">
        <v>0</v>
      </c>
    </row>
    <row r="218" spans="1:9" s="71" customFormat="1" ht="46.5" customHeight="1" hidden="1">
      <c r="A218" s="72" t="s">
        <v>123</v>
      </c>
      <c r="B218" s="68" t="s">
        <v>8</v>
      </c>
      <c r="C218" s="68" t="s">
        <v>21</v>
      </c>
      <c r="D218" s="69" t="s">
        <v>230</v>
      </c>
      <c r="E218" s="73"/>
      <c r="F218" s="70">
        <f>F227</f>
        <v>0</v>
      </c>
      <c r="G218" s="70">
        <f>G227</f>
        <v>0</v>
      </c>
      <c r="H218" s="70">
        <f>H227</f>
        <v>0</v>
      </c>
      <c r="I218" s="70">
        <f>I227</f>
        <v>0</v>
      </c>
    </row>
    <row r="219" spans="1:9" s="71" customFormat="1" ht="108.75" customHeight="1" hidden="1">
      <c r="A219" s="72" t="s">
        <v>89</v>
      </c>
      <c r="B219" s="68" t="s">
        <v>8</v>
      </c>
      <c r="C219" s="68" t="s">
        <v>21</v>
      </c>
      <c r="D219" s="69" t="s">
        <v>90</v>
      </c>
      <c r="E219" s="68"/>
      <c r="F219" s="70">
        <f>F220+F222</f>
        <v>0</v>
      </c>
      <c r="G219" s="70">
        <f>G220+G222</f>
        <v>0</v>
      </c>
      <c r="H219" s="70">
        <f>H220+H222</f>
        <v>0</v>
      </c>
      <c r="I219" s="70">
        <f>I220+I222</f>
        <v>0</v>
      </c>
    </row>
    <row r="220" spans="1:9" s="71" customFormat="1" ht="31.5" customHeight="1" hidden="1">
      <c r="A220" s="72" t="s">
        <v>142</v>
      </c>
      <c r="B220" s="68" t="s">
        <v>8</v>
      </c>
      <c r="C220" s="68" t="s">
        <v>21</v>
      </c>
      <c r="D220" s="69" t="s">
        <v>90</v>
      </c>
      <c r="E220" s="68"/>
      <c r="F220" s="70">
        <f>F221</f>
        <v>0</v>
      </c>
      <c r="G220" s="70">
        <f>G221</f>
        <v>0</v>
      </c>
      <c r="H220" s="70">
        <f>H221</f>
        <v>0</v>
      </c>
      <c r="I220" s="70">
        <f>I221</f>
        <v>0</v>
      </c>
    </row>
    <row r="221" spans="1:9" s="71" customFormat="1" ht="45.75" customHeight="1" hidden="1">
      <c r="A221" s="72" t="s">
        <v>140</v>
      </c>
      <c r="B221" s="68" t="s">
        <v>8</v>
      </c>
      <c r="C221" s="68" t="s">
        <v>21</v>
      </c>
      <c r="D221" s="69" t="s">
        <v>90</v>
      </c>
      <c r="E221" s="68" t="s">
        <v>64</v>
      </c>
      <c r="F221" s="70"/>
      <c r="G221" s="70"/>
      <c r="H221" s="70"/>
      <c r="I221" s="70"/>
    </row>
    <row r="222" spans="1:9" s="71" customFormat="1" ht="47.25" customHeight="1" hidden="1">
      <c r="A222" s="72" t="s">
        <v>123</v>
      </c>
      <c r="B222" s="68" t="s">
        <v>8</v>
      </c>
      <c r="C222" s="68" t="s">
        <v>21</v>
      </c>
      <c r="D222" s="69" t="s">
        <v>90</v>
      </c>
      <c r="E222" s="68"/>
      <c r="F222" s="70">
        <f>F223</f>
        <v>0</v>
      </c>
      <c r="G222" s="70">
        <f>G223</f>
        <v>0</v>
      </c>
      <c r="H222" s="70">
        <f>H223</f>
        <v>0</v>
      </c>
      <c r="I222" s="70">
        <f>I223</f>
        <v>0</v>
      </c>
    </row>
    <row r="223" spans="1:9" s="71" customFormat="1" ht="61.5" customHeight="1" hidden="1">
      <c r="A223" s="67" t="s">
        <v>71</v>
      </c>
      <c r="B223" s="68" t="s">
        <v>8</v>
      </c>
      <c r="C223" s="68" t="s">
        <v>21</v>
      </c>
      <c r="D223" s="69" t="s">
        <v>90</v>
      </c>
      <c r="E223" s="68" t="s">
        <v>72</v>
      </c>
      <c r="F223" s="70"/>
      <c r="G223" s="70"/>
      <c r="H223" s="70"/>
      <c r="I223" s="70"/>
    </row>
    <row r="224" spans="1:9" s="71" customFormat="1" ht="123.75" customHeight="1" hidden="1">
      <c r="A224" s="72" t="s">
        <v>170</v>
      </c>
      <c r="B224" s="68" t="s">
        <v>8</v>
      </c>
      <c r="C224" s="68" t="s">
        <v>21</v>
      </c>
      <c r="D224" s="69" t="s">
        <v>78</v>
      </c>
      <c r="E224" s="68"/>
      <c r="F224" s="70">
        <f>F225+F226</f>
        <v>0</v>
      </c>
      <c r="G224" s="70">
        <f>G225+G226</f>
        <v>0</v>
      </c>
      <c r="H224" s="70">
        <f>H225+H226</f>
        <v>0</v>
      </c>
      <c r="I224" s="70">
        <f>I225+I226</f>
        <v>0</v>
      </c>
    </row>
    <row r="225" spans="1:9" s="71" customFormat="1" ht="47.25" customHeight="1" hidden="1">
      <c r="A225" s="72" t="s">
        <v>140</v>
      </c>
      <c r="B225" s="68" t="s">
        <v>8</v>
      </c>
      <c r="C225" s="68" t="s">
        <v>21</v>
      </c>
      <c r="D225" s="69" t="s">
        <v>78</v>
      </c>
      <c r="E225" s="68" t="s">
        <v>64</v>
      </c>
      <c r="F225" s="70"/>
      <c r="G225" s="70"/>
      <c r="H225" s="70">
        <v>0</v>
      </c>
      <c r="I225" s="70">
        <v>0</v>
      </c>
    </row>
    <row r="226" spans="1:9" s="71" customFormat="1" ht="63" customHeight="1" hidden="1">
      <c r="A226" s="67" t="s">
        <v>71</v>
      </c>
      <c r="B226" s="68" t="s">
        <v>8</v>
      </c>
      <c r="C226" s="68" t="s">
        <v>21</v>
      </c>
      <c r="D226" s="69" t="s">
        <v>78</v>
      </c>
      <c r="E226" s="68" t="s">
        <v>72</v>
      </c>
      <c r="F226" s="70"/>
      <c r="G226" s="70"/>
      <c r="H226" s="70">
        <v>0</v>
      </c>
      <c r="I226" s="70">
        <v>0</v>
      </c>
    </row>
    <row r="227" spans="1:9" s="71" customFormat="1" ht="61.5" customHeight="1" hidden="1">
      <c r="A227" s="67" t="s">
        <v>71</v>
      </c>
      <c r="B227" s="68" t="s">
        <v>8</v>
      </c>
      <c r="C227" s="68" t="s">
        <v>21</v>
      </c>
      <c r="D227" s="69" t="s">
        <v>230</v>
      </c>
      <c r="E227" s="68" t="s">
        <v>72</v>
      </c>
      <c r="F227" s="70"/>
      <c r="G227" s="70"/>
      <c r="H227" s="70"/>
      <c r="I227" s="70"/>
    </row>
    <row r="228" spans="1:9" s="71" customFormat="1" ht="63" customHeight="1" hidden="1">
      <c r="A228" s="67" t="s">
        <v>277</v>
      </c>
      <c r="B228" s="68" t="s">
        <v>8</v>
      </c>
      <c r="C228" s="68" t="s">
        <v>21</v>
      </c>
      <c r="D228" s="69" t="s">
        <v>230</v>
      </c>
      <c r="E228" s="68"/>
      <c r="F228" s="70">
        <f>F229</f>
        <v>0</v>
      </c>
      <c r="G228" s="70">
        <f>G229</f>
        <v>0</v>
      </c>
      <c r="H228" s="70">
        <f>H229</f>
        <v>0</v>
      </c>
      <c r="I228" s="70">
        <f>I229</f>
        <v>0</v>
      </c>
    </row>
    <row r="229" spans="1:9" s="71" customFormat="1" ht="47.25" hidden="1">
      <c r="A229" s="72" t="s">
        <v>140</v>
      </c>
      <c r="B229" s="68" t="s">
        <v>8</v>
      </c>
      <c r="C229" s="68" t="s">
        <v>21</v>
      </c>
      <c r="D229" s="69" t="s">
        <v>230</v>
      </c>
      <c r="E229" s="68" t="s">
        <v>64</v>
      </c>
      <c r="F229" s="70">
        <v>0</v>
      </c>
      <c r="G229" s="70"/>
      <c r="H229" s="70">
        <v>0</v>
      </c>
      <c r="I229" s="70">
        <v>0</v>
      </c>
    </row>
    <row r="230" spans="1:9" s="71" customFormat="1" ht="30.75" customHeight="1" hidden="1">
      <c r="A230" s="72" t="s">
        <v>66</v>
      </c>
      <c r="B230" s="68" t="s">
        <v>8</v>
      </c>
      <c r="C230" s="68" t="s">
        <v>21</v>
      </c>
      <c r="D230" s="69" t="s">
        <v>207</v>
      </c>
      <c r="E230" s="68"/>
      <c r="F230" s="70">
        <f>F240+F231+F237</f>
        <v>0</v>
      </c>
      <c r="G230" s="70">
        <f>G240+G231+G237</f>
        <v>0</v>
      </c>
      <c r="H230" s="70">
        <f>H240+H231+H237</f>
        <v>0</v>
      </c>
      <c r="I230" s="70">
        <f>I240+I231+I237</f>
        <v>0</v>
      </c>
    </row>
    <row r="231" spans="1:9" s="71" customFormat="1" ht="139.5" customHeight="1" hidden="1">
      <c r="A231" s="72" t="s">
        <v>168</v>
      </c>
      <c r="B231" s="68" t="s">
        <v>8</v>
      </c>
      <c r="C231" s="68" t="s">
        <v>21</v>
      </c>
      <c r="D231" s="69" t="s">
        <v>207</v>
      </c>
      <c r="E231" s="68"/>
      <c r="F231" s="70">
        <f>F232+F236</f>
        <v>0</v>
      </c>
      <c r="G231" s="70">
        <f>G232+G236</f>
        <v>0</v>
      </c>
      <c r="H231" s="70">
        <f>H235</f>
        <v>0</v>
      </c>
      <c r="I231" s="70">
        <f>I232+I236</f>
        <v>0</v>
      </c>
    </row>
    <row r="232" spans="1:9" s="71" customFormat="1" ht="0" customHeight="1" hidden="1">
      <c r="A232" s="72" t="s">
        <v>140</v>
      </c>
      <c r="B232" s="68" t="s">
        <v>8</v>
      </c>
      <c r="C232" s="68" t="s">
        <v>21</v>
      </c>
      <c r="D232" s="69" t="s">
        <v>67</v>
      </c>
      <c r="E232" s="68" t="s">
        <v>64</v>
      </c>
      <c r="F232" s="70">
        <f>F236</f>
        <v>0</v>
      </c>
      <c r="G232" s="70">
        <f>G236</f>
        <v>0</v>
      </c>
      <c r="H232" s="70">
        <f>H236</f>
        <v>0</v>
      </c>
      <c r="I232" s="70">
        <v>0</v>
      </c>
    </row>
    <row r="233" spans="1:255" s="71" customFormat="1" ht="0" customHeight="1" hidden="1">
      <c r="A233" s="72" t="s">
        <v>101</v>
      </c>
      <c r="B233" s="72" t="s">
        <v>101</v>
      </c>
      <c r="C233" s="72" t="s">
        <v>101</v>
      </c>
      <c r="D233" s="74" t="s">
        <v>101</v>
      </c>
      <c r="E233" s="72" t="s">
        <v>101</v>
      </c>
      <c r="F233" s="72" t="s">
        <v>101</v>
      </c>
      <c r="G233" s="72" t="s">
        <v>101</v>
      </c>
      <c r="H233" s="72" t="s">
        <v>101</v>
      </c>
      <c r="I233" s="72" t="s">
        <v>101</v>
      </c>
      <c r="J233" s="72" t="s">
        <v>101</v>
      </c>
      <c r="K233" s="72" t="s">
        <v>101</v>
      </c>
      <c r="L233" s="72" t="s">
        <v>101</v>
      </c>
      <c r="M233" s="72" t="s">
        <v>101</v>
      </c>
      <c r="N233" s="72" t="s">
        <v>101</v>
      </c>
      <c r="O233" s="72" t="s">
        <v>101</v>
      </c>
      <c r="P233" s="72" t="s">
        <v>101</v>
      </c>
      <c r="Q233" s="72" t="s">
        <v>101</v>
      </c>
      <c r="R233" s="72" t="s">
        <v>101</v>
      </c>
      <c r="S233" s="72" t="s">
        <v>101</v>
      </c>
      <c r="T233" s="72" t="s">
        <v>101</v>
      </c>
      <c r="U233" s="72" t="s">
        <v>101</v>
      </c>
      <c r="V233" s="72" t="s">
        <v>101</v>
      </c>
      <c r="W233" s="72" t="s">
        <v>101</v>
      </c>
      <c r="X233" s="72" t="s">
        <v>101</v>
      </c>
      <c r="Y233" s="72" t="s">
        <v>101</v>
      </c>
      <c r="Z233" s="72" t="s">
        <v>101</v>
      </c>
      <c r="AA233" s="72" t="s">
        <v>101</v>
      </c>
      <c r="AB233" s="72" t="s">
        <v>101</v>
      </c>
      <c r="AC233" s="72" t="s">
        <v>101</v>
      </c>
      <c r="AD233" s="72" t="s">
        <v>101</v>
      </c>
      <c r="AE233" s="72" t="s">
        <v>101</v>
      </c>
      <c r="AF233" s="72" t="s">
        <v>101</v>
      </c>
      <c r="AG233" s="72" t="s">
        <v>101</v>
      </c>
      <c r="AH233" s="72" t="s">
        <v>101</v>
      </c>
      <c r="AI233" s="72" t="s">
        <v>101</v>
      </c>
      <c r="AJ233" s="72" t="s">
        <v>101</v>
      </c>
      <c r="AK233" s="72" t="s">
        <v>101</v>
      </c>
      <c r="AL233" s="72" t="s">
        <v>101</v>
      </c>
      <c r="AM233" s="72" t="s">
        <v>101</v>
      </c>
      <c r="AN233" s="72" t="s">
        <v>101</v>
      </c>
      <c r="AO233" s="72" t="s">
        <v>101</v>
      </c>
      <c r="AP233" s="72" t="s">
        <v>101</v>
      </c>
      <c r="AQ233" s="72" t="s">
        <v>101</v>
      </c>
      <c r="AR233" s="72" t="s">
        <v>101</v>
      </c>
      <c r="AS233" s="72" t="s">
        <v>101</v>
      </c>
      <c r="AT233" s="72" t="s">
        <v>101</v>
      </c>
      <c r="AU233" s="72" t="s">
        <v>101</v>
      </c>
      <c r="AV233" s="72" t="s">
        <v>101</v>
      </c>
      <c r="AW233" s="72" t="s">
        <v>101</v>
      </c>
      <c r="AX233" s="72" t="s">
        <v>101</v>
      </c>
      <c r="AY233" s="72" t="s">
        <v>101</v>
      </c>
      <c r="AZ233" s="72" t="s">
        <v>101</v>
      </c>
      <c r="BA233" s="72" t="s">
        <v>101</v>
      </c>
      <c r="BB233" s="72" t="s">
        <v>101</v>
      </c>
      <c r="BC233" s="72" t="s">
        <v>101</v>
      </c>
      <c r="BD233" s="72" t="s">
        <v>101</v>
      </c>
      <c r="BE233" s="72" t="s">
        <v>101</v>
      </c>
      <c r="BF233" s="72" t="s">
        <v>101</v>
      </c>
      <c r="BG233" s="72" t="s">
        <v>101</v>
      </c>
      <c r="BH233" s="72" t="s">
        <v>101</v>
      </c>
      <c r="BI233" s="72" t="s">
        <v>101</v>
      </c>
      <c r="BJ233" s="72" t="s">
        <v>101</v>
      </c>
      <c r="BK233" s="72" t="s">
        <v>101</v>
      </c>
      <c r="BL233" s="72" t="s">
        <v>101</v>
      </c>
      <c r="BM233" s="72" t="s">
        <v>101</v>
      </c>
      <c r="BN233" s="72" t="s">
        <v>101</v>
      </c>
      <c r="BO233" s="72" t="s">
        <v>101</v>
      </c>
      <c r="BP233" s="72" t="s">
        <v>101</v>
      </c>
      <c r="BQ233" s="72" t="s">
        <v>101</v>
      </c>
      <c r="BR233" s="72" t="s">
        <v>101</v>
      </c>
      <c r="BS233" s="72" t="s">
        <v>101</v>
      </c>
      <c r="BT233" s="72" t="s">
        <v>101</v>
      </c>
      <c r="BU233" s="72" t="s">
        <v>101</v>
      </c>
      <c r="BV233" s="72" t="s">
        <v>101</v>
      </c>
      <c r="BW233" s="72" t="s">
        <v>101</v>
      </c>
      <c r="BX233" s="72" t="s">
        <v>101</v>
      </c>
      <c r="BY233" s="72" t="s">
        <v>101</v>
      </c>
      <c r="BZ233" s="72" t="s">
        <v>101</v>
      </c>
      <c r="CA233" s="72" t="s">
        <v>101</v>
      </c>
      <c r="CB233" s="72" t="s">
        <v>101</v>
      </c>
      <c r="CC233" s="72" t="s">
        <v>101</v>
      </c>
      <c r="CD233" s="72" t="s">
        <v>101</v>
      </c>
      <c r="CE233" s="72" t="s">
        <v>101</v>
      </c>
      <c r="CF233" s="72" t="s">
        <v>101</v>
      </c>
      <c r="CG233" s="72" t="s">
        <v>101</v>
      </c>
      <c r="CH233" s="72" t="s">
        <v>101</v>
      </c>
      <c r="CI233" s="72" t="s">
        <v>101</v>
      </c>
      <c r="CJ233" s="72" t="s">
        <v>101</v>
      </c>
      <c r="CK233" s="72" t="s">
        <v>101</v>
      </c>
      <c r="CL233" s="72" t="s">
        <v>101</v>
      </c>
      <c r="CM233" s="72" t="s">
        <v>101</v>
      </c>
      <c r="CN233" s="72" t="s">
        <v>101</v>
      </c>
      <c r="CO233" s="72" t="s">
        <v>101</v>
      </c>
      <c r="CP233" s="72" t="s">
        <v>101</v>
      </c>
      <c r="CQ233" s="72" t="s">
        <v>101</v>
      </c>
      <c r="CR233" s="72" t="s">
        <v>101</v>
      </c>
      <c r="CS233" s="72" t="s">
        <v>101</v>
      </c>
      <c r="CT233" s="72" t="s">
        <v>101</v>
      </c>
      <c r="CU233" s="72" t="s">
        <v>101</v>
      </c>
      <c r="CV233" s="72" t="s">
        <v>101</v>
      </c>
      <c r="CW233" s="72" t="s">
        <v>101</v>
      </c>
      <c r="CX233" s="72" t="s">
        <v>101</v>
      </c>
      <c r="CY233" s="72" t="s">
        <v>101</v>
      </c>
      <c r="CZ233" s="72" t="s">
        <v>101</v>
      </c>
      <c r="DA233" s="72" t="s">
        <v>101</v>
      </c>
      <c r="DB233" s="72" t="s">
        <v>101</v>
      </c>
      <c r="DC233" s="72" t="s">
        <v>101</v>
      </c>
      <c r="DD233" s="72" t="s">
        <v>101</v>
      </c>
      <c r="DE233" s="72" t="s">
        <v>101</v>
      </c>
      <c r="DF233" s="72" t="s">
        <v>101</v>
      </c>
      <c r="DG233" s="72" t="s">
        <v>101</v>
      </c>
      <c r="DH233" s="72" t="s">
        <v>101</v>
      </c>
      <c r="DI233" s="72" t="s">
        <v>101</v>
      </c>
      <c r="DJ233" s="72" t="s">
        <v>101</v>
      </c>
      <c r="DK233" s="72" t="s">
        <v>101</v>
      </c>
      <c r="DL233" s="72" t="s">
        <v>101</v>
      </c>
      <c r="DM233" s="72" t="s">
        <v>101</v>
      </c>
      <c r="DN233" s="72" t="s">
        <v>101</v>
      </c>
      <c r="DO233" s="72" t="s">
        <v>101</v>
      </c>
      <c r="DP233" s="72" t="s">
        <v>101</v>
      </c>
      <c r="DQ233" s="72" t="s">
        <v>101</v>
      </c>
      <c r="DR233" s="72" t="s">
        <v>101</v>
      </c>
      <c r="DS233" s="72" t="s">
        <v>101</v>
      </c>
      <c r="DT233" s="72" t="s">
        <v>101</v>
      </c>
      <c r="DU233" s="72" t="s">
        <v>101</v>
      </c>
      <c r="DV233" s="72" t="s">
        <v>101</v>
      </c>
      <c r="DW233" s="72" t="s">
        <v>101</v>
      </c>
      <c r="DX233" s="72" t="s">
        <v>101</v>
      </c>
      <c r="DY233" s="72" t="s">
        <v>101</v>
      </c>
      <c r="DZ233" s="72" t="s">
        <v>101</v>
      </c>
      <c r="EA233" s="72" t="s">
        <v>101</v>
      </c>
      <c r="EB233" s="72" t="s">
        <v>101</v>
      </c>
      <c r="EC233" s="72" t="s">
        <v>101</v>
      </c>
      <c r="ED233" s="72" t="s">
        <v>101</v>
      </c>
      <c r="EE233" s="72" t="s">
        <v>101</v>
      </c>
      <c r="EF233" s="72" t="s">
        <v>101</v>
      </c>
      <c r="EG233" s="72" t="s">
        <v>101</v>
      </c>
      <c r="EH233" s="72" t="s">
        <v>101</v>
      </c>
      <c r="EI233" s="72" t="s">
        <v>101</v>
      </c>
      <c r="EJ233" s="72" t="s">
        <v>101</v>
      </c>
      <c r="EK233" s="72" t="s">
        <v>101</v>
      </c>
      <c r="EL233" s="72" t="s">
        <v>101</v>
      </c>
      <c r="EM233" s="72" t="s">
        <v>101</v>
      </c>
      <c r="EN233" s="72" t="s">
        <v>101</v>
      </c>
      <c r="EO233" s="72" t="s">
        <v>101</v>
      </c>
      <c r="EP233" s="72" t="s">
        <v>101</v>
      </c>
      <c r="EQ233" s="72" t="s">
        <v>101</v>
      </c>
      <c r="ER233" s="72" t="s">
        <v>101</v>
      </c>
      <c r="ES233" s="72" t="s">
        <v>101</v>
      </c>
      <c r="ET233" s="72" t="s">
        <v>101</v>
      </c>
      <c r="EU233" s="72" t="s">
        <v>101</v>
      </c>
      <c r="EV233" s="72" t="s">
        <v>101</v>
      </c>
      <c r="EW233" s="72" t="s">
        <v>101</v>
      </c>
      <c r="EX233" s="72" t="s">
        <v>101</v>
      </c>
      <c r="EY233" s="72" t="s">
        <v>101</v>
      </c>
      <c r="EZ233" s="72" t="s">
        <v>101</v>
      </c>
      <c r="FA233" s="72" t="s">
        <v>101</v>
      </c>
      <c r="FB233" s="72" t="s">
        <v>101</v>
      </c>
      <c r="FC233" s="72" t="s">
        <v>101</v>
      </c>
      <c r="FD233" s="72" t="s">
        <v>101</v>
      </c>
      <c r="FE233" s="72" t="s">
        <v>101</v>
      </c>
      <c r="FF233" s="72" t="s">
        <v>101</v>
      </c>
      <c r="FG233" s="72" t="s">
        <v>101</v>
      </c>
      <c r="FH233" s="72" t="s">
        <v>101</v>
      </c>
      <c r="FI233" s="72" t="s">
        <v>101</v>
      </c>
      <c r="FJ233" s="72" t="s">
        <v>101</v>
      </c>
      <c r="FK233" s="72" t="s">
        <v>101</v>
      </c>
      <c r="FL233" s="72" t="s">
        <v>101</v>
      </c>
      <c r="FM233" s="72" t="s">
        <v>101</v>
      </c>
      <c r="FN233" s="72" t="s">
        <v>101</v>
      </c>
      <c r="FO233" s="72" t="s">
        <v>101</v>
      </c>
      <c r="FP233" s="72" t="s">
        <v>101</v>
      </c>
      <c r="FQ233" s="72" t="s">
        <v>101</v>
      </c>
      <c r="FR233" s="72" t="s">
        <v>101</v>
      </c>
      <c r="FS233" s="72" t="s">
        <v>101</v>
      </c>
      <c r="FT233" s="72" t="s">
        <v>101</v>
      </c>
      <c r="FU233" s="72" t="s">
        <v>101</v>
      </c>
      <c r="FV233" s="72" t="s">
        <v>101</v>
      </c>
      <c r="FW233" s="72" t="s">
        <v>101</v>
      </c>
      <c r="FX233" s="72" t="s">
        <v>101</v>
      </c>
      <c r="FY233" s="72" t="s">
        <v>101</v>
      </c>
      <c r="FZ233" s="72" t="s">
        <v>101</v>
      </c>
      <c r="GA233" s="72" t="s">
        <v>101</v>
      </c>
      <c r="GB233" s="72" t="s">
        <v>101</v>
      </c>
      <c r="GC233" s="72" t="s">
        <v>101</v>
      </c>
      <c r="GD233" s="72" t="s">
        <v>101</v>
      </c>
      <c r="GE233" s="72" t="s">
        <v>101</v>
      </c>
      <c r="GF233" s="72" t="s">
        <v>101</v>
      </c>
      <c r="GG233" s="72" t="s">
        <v>101</v>
      </c>
      <c r="GH233" s="72" t="s">
        <v>101</v>
      </c>
      <c r="GI233" s="72" t="s">
        <v>101</v>
      </c>
      <c r="GJ233" s="72" t="s">
        <v>101</v>
      </c>
      <c r="GK233" s="72" t="s">
        <v>101</v>
      </c>
      <c r="GL233" s="72" t="s">
        <v>101</v>
      </c>
      <c r="GM233" s="72" t="s">
        <v>101</v>
      </c>
      <c r="GN233" s="72" t="s">
        <v>101</v>
      </c>
      <c r="GO233" s="72" t="s">
        <v>101</v>
      </c>
      <c r="GP233" s="72" t="s">
        <v>101</v>
      </c>
      <c r="GQ233" s="72" t="s">
        <v>101</v>
      </c>
      <c r="GR233" s="72" t="s">
        <v>101</v>
      </c>
      <c r="GS233" s="72" t="s">
        <v>101</v>
      </c>
      <c r="GT233" s="72" t="s">
        <v>101</v>
      </c>
      <c r="GU233" s="72" t="s">
        <v>101</v>
      </c>
      <c r="GV233" s="72" t="s">
        <v>101</v>
      </c>
      <c r="GW233" s="72" t="s">
        <v>101</v>
      </c>
      <c r="GX233" s="72" t="s">
        <v>101</v>
      </c>
      <c r="GY233" s="72" t="s">
        <v>101</v>
      </c>
      <c r="GZ233" s="72" t="s">
        <v>101</v>
      </c>
      <c r="HA233" s="72" t="s">
        <v>101</v>
      </c>
      <c r="HB233" s="72" t="s">
        <v>101</v>
      </c>
      <c r="HC233" s="72" t="s">
        <v>101</v>
      </c>
      <c r="HD233" s="72" t="s">
        <v>101</v>
      </c>
      <c r="HE233" s="72" t="s">
        <v>101</v>
      </c>
      <c r="HF233" s="72" t="s">
        <v>101</v>
      </c>
      <c r="HG233" s="72" t="s">
        <v>101</v>
      </c>
      <c r="HH233" s="72" t="s">
        <v>101</v>
      </c>
      <c r="HI233" s="72" t="s">
        <v>101</v>
      </c>
      <c r="HJ233" s="72" t="s">
        <v>101</v>
      </c>
      <c r="HK233" s="72" t="s">
        <v>101</v>
      </c>
      <c r="HL233" s="72" t="s">
        <v>101</v>
      </c>
      <c r="HM233" s="72" t="s">
        <v>101</v>
      </c>
      <c r="HN233" s="72" t="s">
        <v>101</v>
      </c>
      <c r="HO233" s="72" t="s">
        <v>101</v>
      </c>
      <c r="HP233" s="72" t="s">
        <v>101</v>
      </c>
      <c r="HQ233" s="72" t="s">
        <v>101</v>
      </c>
      <c r="HR233" s="72" t="s">
        <v>101</v>
      </c>
      <c r="HS233" s="72" t="s">
        <v>101</v>
      </c>
      <c r="HT233" s="72" t="s">
        <v>101</v>
      </c>
      <c r="HU233" s="72" t="s">
        <v>101</v>
      </c>
      <c r="HV233" s="72" t="s">
        <v>101</v>
      </c>
      <c r="HW233" s="72" t="s">
        <v>101</v>
      </c>
      <c r="HX233" s="72" t="s">
        <v>101</v>
      </c>
      <c r="HY233" s="72" t="s">
        <v>101</v>
      </c>
      <c r="HZ233" s="72" t="s">
        <v>101</v>
      </c>
      <c r="IA233" s="72" t="s">
        <v>101</v>
      </c>
      <c r="IB233" s="72" t="s">
        <v>101</v>
      </c>
      <c r="IC233" s="72" t="s">
        <v>101</v>
      </c>
      <c r="ID233" s="72" t="s">
        <v>101</v>
      </c>
      <c r="IE233" s="72" t="s">
        <v>101</v>
      </c>
      <c r="IF233" s="72" t="s">
        <v>101</v>
      </c>
      <c r="IG233" s="72" t="s">
        <v>101</v>
      </c>
      <c r="IH233" s="72" t="s">
        <v>101</v>
      </c>
      <c r="II233" s="72" t="s">
        <v>101</v>
      </c>
      <c r="IJ233" s="72" t="s">
        <v>101</v>
      </c>
      <c r="IK233" s="72" t="s">
        <v>101</v>
      </c>
      <c r="IL233" s="72" t="s">
        <v>101</v>
      </c>
      <c r="IM233" s="72" t="s">
        <v>101</v>
      </c>
      <c r="IN233" s="72" t="s">
        <v>101</v>
      </c>
      <c r="IO233" s="72" t="s">
        <v>101</v>
      </c>
      <c r="IP233" s="72" t="s">
        <v>101</v>
      </c>
      <c r="IQ233" s="72" t="s">
        <v>101</v>
      </c>
      <c r="IR233" s="72" t="s">
        <v>101</v>
      </c>
      <c r="IS233" s="72" t="s">
        <v>101</v>
      </c>
      <c r="IT233" s="72" t="s">
        <v>101</v>
      </c>
      <c r="IU233" s="72" t="s">
        <v>101</v>
      </c>
    </row>
    <row r="234" spans="1:255" s="71" customFormat="1" ht="0" customHeight="1" hidden="1">
      <c r="A234" s="67" t="s">
        <v>71</v>
      </c>
      <c r="B234" s="67" t="s">
        <v>71</v>
      </c>
      <c r="C234" s="67" t="s">
        <v>71</v>
      </c>
      <c r="D234" s="74" t="s">
        <v>71</v>
      </c>
      <c r="E234" s="67" t="s">
        <v>71</v>
      </c>
      <c r="F234" s="67" t="s">
        <v>71</v>
      </c>
      <c r="G234" s="67" t="s">
        <v>71</v>
      </c>
      <c r="H234" s="67" t="s">
        <v>71</v>
      </c>
      <c r="I234" s="67" t="s">
        <v>71</v>
      </c>
      <c r="J234" s="67" t="s">
        <v>71</v>
      </c>
      <c r="K234" s="67" t="s">
        <v>71</v>
      </c>
      <c r="L234" s="67" t="s">
        <v>71</v>
      </c>
      <c r="M234" s="67" t="s">
        <v>71</v>
      </c>
      <c r="N234" s="67" t="s">
        <v>71</v>
      </c>
      <c r="O234" s="67" t="s">
        <v>71</v>
      </c>
      <c r="P234" s="67" t="s">
        <v>71</v>
      </c>
      <c r="Q234" s="67" t="s">
        <v>71</v>
      </c>
      <c r="R234" s="67" t="s">
        <v>71</v>
      </c>
      <c r="S234" s="67" t="s">
        <v>71</v>
      </c>
      <c r="T234" s="67" t="s">
        <v>71</v>
      </c>
      <c r="U234" s="67" t="s">
        <v>71</v>
      </c>
      <c r="V234" s="67" t="s">
        <v>71</v>
      </c>
      <c r="W234" s="67" t="s">
        <v>71</v>
      </c>
      <c r="X234" s="67" t="s">
        <v>71</v>
      </c>
      <c r="Y234" s="67" t="s">
        <v>71</v>
      </c>
      <c r="Z234" s="67" t="s">
        <v>71</v>
      </c>
      <c r="AA234" s="67" t="s">
        <v>71</v>
      </c>
      <c r="AB234" s="67" t="s">
        <v>71</v>
      </c>
      <c r="AC234" s="67" t="s">
        <v>71</v>
      </c>
      <c r="AD234" s="67" t="s">
        <v>71</v>
      </c>
      <c r="AE234" s="67" t="s">
        <v>71</v>
      </c>
      <c r="AF234" s="67" t="s">
        <v>71</v>
      </c>
      <c r="AG234" s="67" t="s">
        <v>71</v>
      </c>
      <c r="AH234" s="67" t="s">
        <v>71</v>
      </c>
      <c r="AI234" s="67" t="s">
        <v>71</v>
      </c>
      <c r="AJ234" s="67" t="s">
        <v>71</v>
      </c>
      <c r="AK234" s="67" t="s">
        <v>71</v>
      </c>
      <c r="AL234" s="67" t="s">
        <v>71</v>
      </c>
      <c r="AM234" s="67" t="s">
        <v>71</v>
      </c>
      <c r="AN234" s="67" t="s">
        <v>71</v>
      </c>
      <c r="AO234" s="67" t="s">
        <v>71</v>
      </c>
      <c r="AP234" s="67" t="s">
        <v>71</v>
      </c>
      <c r="AQ234" s="67" t="s">
        <v>71</v>
      </c>
      <c r="AR234" s="67" t="s">
        <v>71</v>
      </c>
      <c r="AS234" s="67" t="s">
        <v>71</v>
      </c>
      <c r="AT234" s="67" t="s">
        <v>71</v>
      </c>
      <c r="AU234" s="67" t="s">
        <v>71</v>
      </c>
      <c r="AV234" s="67" t="s">
        <v>71</v>
      </c>
      <c r="AW234" s="67" t="s">
        <v>71</v>
      </c>
      <c r="AX234" s="67" t="s">
        <v>71</v>
      </c>
      <c r="AY234" s="67" t="s">
        <v>71</v>
      </c>
      <c r="AZ234" s="67" t="s">
        <v>71</v>
      </c>
      <c r="BA234" s="67" t="s">
        <v>71</v>
      </c>
      <c r="BB234" s="67" t="s">
        <v>71</v>
      </c>
      <c r="BC234" s="67" t="s">
        <v>71</v>
      </c>
      <c r="BD234" s="67" t="s">
        <v>71</v>
      </c>
      <c r="BE234" s="67" t="s">
        <v>71</v>
      </c>
      <c r="BF234" s="67" t="s">
        <v>71</v>
      </c>
      <c r="BG234" s="67" t="s">
        <v>71</v>
      </c>
      <c r="BH234" s="67" t="s">
        <v>71</v>
      </c>
      <c r="BI234" s="67" t="s">
        <v>71</v>
      </c>
      <c r="BJ234" s="67" t="s">
        <v>71</v>
      </c>
      <c r="BK234" s="67" t="s">
        <v>71</v>
      </c>
      <c r="BL234" s="67" t="s">
        <v>71</v>
      </c>
      <c r="BM234" s="67" t="s">
        <v>71</v>
      </c>
      <c r="BN234" s="67" t="s">
        <v>71</v>
      </c>
      <c r="BO234" s="67" t="s">
        <v>71</v>
      </c>
      <c r="BP234" s="67" t="s">
        <v>71</v>
      </c>
      <c r="BQ234" s="67" t="s">
        <v>71</v>
      </c>
      <c r="BR234" s="67" t="s">
        <v>71</v>
      </c>
      <c r="BS234" s="67" t="s">
        <v>71</v>
      </c>
      <c r="BT234" s="67" t="s">
        <v>71</v>
      </c>
      <c r="BU234" s="67" t="s">
        <v>71</v>
      </c>
      <c r="BV234" s="67" t="s">
        <v>71</v>
      </c>
      <c r="BW234" s="67" t="s">
        <v>71</v>
      </c>
      <c r="BX234" s="67" t="s">
        <v>71</v>
      </c>
      <c r="BY234" s="67" t="s">
        <v>71</v>
      </c>
      <c r="BZ234" s="67" t="s">
        <v>71</v>
      </c>
      <c r="CA234" s="67" t="s">
        <v>71</v>
      </c>
      <c r="CB234" s="67" t="s">
        <v>71</v>
      </c>
      <c r="CC234" s="67" t="s">
        <v>71</v>
      </c>
      <c r="CD234" s="67" t="s">
        <v>71</v>
      </c>
      <c r="CE234" s="67" t="s">
        <v>71</v>
      </c>
      <c r="CF234" s="67" t="s">
        <v>71</v>
      </c>
      <c r="CG234" s="67" t="s">
        <v>71</v>
      </c>
      <c r="CH234" s="67" t="s">
        <v>71</v>
      </c>
      <c r="CI234" s="67" t="s">
        <v>71</v>
      </c>
      <c r="CJ234" s="67" t="s">
        <v>71</v>
      </c>
      <c r="CK234" s="67" t="s">
        <v>71</v>
      </c>
      <c r="CL234" s="67" t="s">
        <v>71</v>
      </c>
      <c r="CM234" s="67" t="s">
        <v>71</v>
      </c>
      <c r="CN234" s="67" t="s">
        <v>71</v>
      </c>
      <c r="CO234" s="67" t="s">
        <v>71</v>
      </c>
      <c r="CP234" s="67" t="s">
        <v>71</v>
      </c>
      <c r="CQ234" s="67" t="s">
        <v>71</v>
      </c>
      <c r="CR234" s="67" t="s">
        <v>71</v>
      </c>
      <c r="CS234" s="67" t="s">
        <v>71</v>
      </c>
      <c r="CT234" s="67" t="s">
        <v>71</v>
      </c>
      <c r="CU234" s="67" t="s">
        <v>71</v>
      </c>
      <c r="CV234" s="67" t="s">
        <v>71</v>
      </c>
      <c r="CW234" s="67" t="s">
        <v>71</v>
      </c>
      <c r="CX234" s="67" t="s">
        <v>71</v>
      </c>
      <c r="CY234" s="67" t="s">
        <v>71</v>
      </c>
      <c r="CZ234" s="67" t="s">
        <v>71</v>
      </c>
      <c r="DA234" s="67" t="s">
        <v>71</v>
      </c>
      <c r="DB234" s="67" t="s">
        <v>71</v>
      </c>
      <c r="DC234" s="67" t="s">
        <v>71</v>
      </c>
      <c r="DD234" s="67" t="s">
        <v>71</v>
      </c>
      <c r="DE234" s="67" t="s">
        <v>71</v>
      </c>
      <c r="DF234" s="67" t="s">
        <v>71</v>
      </c>
      <c r="DG234" s="67" t="s">
        <v>71</v>
      </c>
      <c r="DH234" s="67" t="s">
        <v>71</v>
      </c>
      <c r="DI234" s="67" t="s">
        <v>71</v>
      </c>
      <c r="DJ234" s="67" t="s">
        <v>71</v>
      </c>
      <c r="DK234" s="67" t="s">
        <v>71</v>
      </c>
      <c r="DL234" s="67" t="s">
        <v>71</v>
      </c>
      <c r="DM234" s="67" t="s">
        <v>71</v>
      </c>
      <c r="DN234" s="67" t="s">
        <v>71</v>
      </c>
      <c r="DO234" s="67" t="s">
        <v>71</v>
      </c>
      <c r="DP234" s="67" t="s">
        <v>71</v>
      </c>
      <c r="DQ234" s="67" t="s">
        <v>71</v>
      </c>
      <c r="DR234" s="67" t="s">
        <v>71</v>
      </c>
      <c r="DS234" s="67" t="s">
        <v>71</v>
      </c>
      <c r="DT234" s="67" t="s">
        <v>71</v>
      </c>
      <c r="DU234" s="67" t="s">
        <v>71</v>
      </c>
      <c r="DV234" s="67" t="s">
        <v>71</v>
      </c>
      <c r="DW234" s="67" t="s">
        <v>71</v>
      </c>
      <c r="DX234" s="67" t="s">
        <v>71</v>
      </c>
      <c r="DY234" s="67" t="s">
        <v>71</v>
      </c>
      <c r="DZ234" s="67" t="s">
        <v>71</v>
      </c>
      <c r="EA234" s="67" t="s">
        <v>71</v>
      </c>
      <c r="EB234" s="67" t="s">
        <v>71</v>
      </c>
      <c r="EC234" s="67" t="s">
        <v>71</v>
      </c>
      <c r="ED234" s="67" t="s">
        <v>71</v>
      </c>
      <c r="EE234" s="67" t="s">
        <v>71</v>
      </c>
      <c r="EF234" s="67" t="s">
        <v>71</v>
      </c>
      <c r="EG234" s="67" t="s">
        <v>71</v>
      </c>
      <c r="EH234" s="67" t="s">
        <v>71</v>
      </c>
      <c r="EI234" s="67" t="s">
        <v>71</v>
      </c>
      <c r="EJ234" s="67" t="s">
        <v>71</v>
      </c>
      <c r="EK234" s="67" t="s">
        <v>71</v>
      </c>
      <c r="EL234" s="67" t="s">
        <v>71</v>
      </c>
      <c r="EM234" s="67" t="s">
        <v>71</v>
      </c>
      <c r="EN234" s="67" t="s">
        <v>71</v>
      </c>
      <c r="EO234" s="67" t="s">
        <v>71</v>
      </c>
      <c r="EP234" s="67" t="s">
        <v>71</v>
      </c>
      <c r="EQ234" s="67" t="s">
        <v>71</v>
      </c>
      <c r="ER234" s="67" t="s">
        <v>71</v>
      </c>
      <c r="ES234" s="67" t="s">
        <v>71</v>
      </c>
      <c r="ET234" s="67" t="s">
        <v>71</v>
      </c>
      <c r="EU234" s="67" t="s">
        <v>71</v>
      </c>
      <c r="EV234" s="67" t="s">
        <v>71</v>
      </c>
      <c r="EW234" s="67" t="s">
        <v>71</v>
      </c>
      <c r="EX234" s="67" t="s">
        <v>71</v>
      </c>
      <c r="EY234" s="67" t="s">
        <v>71</v>
      </c>
      <c r="EZ234" s="67" t="s">
        <v>71</v>
      </c>
      <c r="FA234" s="67" t="s">
        <v>71</v>
      </c>
      <c r="FB234" s="67" t="s">
        <v>71</v>
      </c>
      <c r="FC234" s="67" t="s">
        <v>71</v>
      </c>
      <c r="FD234" s="67" t="s">
        <v>71</v>
      </c>
      <c r="FE234" s="67" t="s">
        <v>71</v>
      </c>
      <c r="FF234" s="67" t="s">
        <v>71</v>
      </c>
      <c r="FG234" s="67" t="s">
        <v>71</v>
      </c>
      <c r="FH234" s="67" t="s">
        <v>71</v>
      </c>
      <c r="FI234" s="67" t="s">
        <v>71</v>
      </c>
      <c r="FJ234" s="67" t="s">
        <v>71</v>
      </c>
      <c r="FK234" s="67" t="s">
        <v>71</v>
      </c>
      <c r="FL234" s="67" t="s">
        <v>71</v>
      </c>
      <c r="FM234" s="67" t="s">
        <v>71</v>
      </c>
      <c r="FN234" s="67" t="s">
        <v>71</v>
      </c>
      <c r="FO234" s="67" t="s">
        <v>71</v>
      </c>
      <c r="FP234" s="67" t="s">
        <v>71</v>
      </c>
      <c r="FQ234" s="67" t="s">
        <v>71</v>
      </c>
      <c r="FR234" s="67" t="s">
        <v>71</v>
      </c>
      <c r="FS234" s="67" t="s">
        <v>71</v>
      </c>
      <c r="FT234" s="67" t="s">
        <v>71</v>
      </c>
      <c r="FU234" s="67" t="s">
        <v>71</v>
      </c>
      <c r="FV234" s="67" t="s">
        <v>71</v>
      </c>
      <c r="FW234" s="67" t="s">
        <v>71</v>
      </c>
      <c r="FX234" s="67" t="s">
        <v>71</v>
      </c>
      <c r="FY234" s="67" t="s">
        <v>71</v>
      </c>
      <c r="FZ234" s="67" t="s">
        <v>71</v>
      </c>
      <c r="GA234" s="67" t="s">
        <v>71</v>
      </c>
      <c r="GB234" s="67" t="s">
        <v>71</v>
      </c>
      <c r="GC234" s="67" t="s">
        <v>71</v>
      </c>
      <c r="GD234" s="67" t="s">
        <v>71</v>
      </c>
      <c r="GE234" s="67" t="s">
        <v>71</v>
      </c>
      <c r="GF234" s="67" t="s">
        <v>71</v>
      </c>
      <c r="GG234" s="67" t="s">
        <v>71</v>
      </c>
      <c r="GH234" s="67" t="s">
        <v>71</v>
      </c>
      <c r="GI234" s="67" t="s">
        <v>71</v>
      </c>
      <c r="GJ234" s="67" t="s">
        <v>71</v>
      </c>
      <c r="GK234" s="67" t="s">
        <v>71</v>
      </c>
      <c r="GL234" s="67" t="s">
        <v>71</v>
      </c>
      <c r="GM234" s="67" t="s">
        <v>71</v>
      </c>
      <c r="GN234" s="67" t="s">
        <v>71</v>
      </c>
      <c r="GO234" s="67" t="s">
        <v>71</v>
      </c>
      <c r="GP234" s="67" t="s">
        <v>71</v>
      </c>
      <c r="GQ234" s="67" t="s">
        <v>71</v>
      </c>
      <c r="GR234" s="67" t="s">
        <v>71</v>
      </c>
      <c r="GS234" s="67" t="s">
        <v>71</v>
      </c>
      <c r="GT234" s="67" t="s">
        <v>71</v>
      </c>
      <c r="GU234" s="67" t="s">
        <v>71</v>
      </c>
      <c r="GV234" s="67" t="s">
        <v>71</v>
      </c>
      <c r="GW234" s="67" t="s">
        <v>71</v>
      </c>
      <c r="GX234" s="67" t="s">
        <v>71</v>
      </c>
      <c r="GY234" s="67" t="s">
        <v>71</v>
      </c>
      <c r="GZ234" s="67" t="s">
        <v>71</v>
      </c>
      <c r="HA234" s="67" t="s">
        <v>71</v>
      </c>
      <c r="HB234" s="67" t="s">
        <v>71</v>
      </c>
      <c r="HC234" s="67" t="s">
        <v>71</v>
      </c>
      <c r="HD234" s="67" t="s">
        <v>71</v>
      </c>
      <c r="HE234" s="67" t="s">
        <v>71</v>
      </c>
      <c r="HF234" s="67" t="s">
        <v>71</v>
      </c>
      <c r="HG234" s="67" t="s">
        <v>71</v>
      </c>
      <c r="HH234" s="67" t="s">
        <v>71</v>
      </c>
      <c r="HI234" s="67" t="s">
        <v>71</v>
      </c>
      <c r="HJ234" s="67" t="s">
        <v>71</v>
      </c>
      <c r="HK234" s="67" t="s">
        <v>71</v>
      </c>
      <c r="HL234" s="67" t="s">
        <v>71</v>
      </c>
      <c r="HM234" s="67" t="s">
        <v>71</v>
      </c>
      <c r="HN234" s="67" t="s">
        <v>71</v>
      </c>
      <c r="HO234" s="67" t="s">
        <v>71</v>
      </c>
      <c r="HP234" s="67" t="s">
        <v>71</v>
      </c>
      <c r="HQ234" s="67" t="s">
        <v>71</v>
      </c>
      <c r="HR234" s="67" t="s">
        <v>71</v>
      </c>
      <c r="HS234" s="67" t="s">
        <v>71</v>
      </c>
      <c r="HT234" s="67" t="s">
        <v>71</v>
      </c>
      <c r="HU234" s="67" t="s">
        <v>71</v>
      </c>
      <c r="HV234" s="67" t="s">
        <v>71</v>
      </c>
      <c r="HW234" s="67" t="s">
        <v>71</v>
      </c>
      <c r="HX234" s="67" t="s">
        <v>71</v>
      </c>
      <c r="HY234" s="67" t="s">
        <v>71</v>
      </c>
      <c r="HZ234" s="67" t="s">
        <v>71</v>
      </c>
      <c r="IA234" s="67" t="s">
        <v>71</v>
      </c>
      <c r="IB234" s="67" t="s">
        <v>71</v>
      </c>
      <c r="IC234" s="67" t="s">
        <v>71</v>
      </c>
      <c r="ID234" s="67" t="s">
        <v>71</v>
      </c>
      <c r="IE234" s="67" t="s">
        <v>71</v>
      </c>
      <c r="IF234" s="67" t="s">
        <v>71</v>
      </c>
      <c r="IG234" s="67" t="s">
        <v>71</v>
      </c>
      <c r="IH234" s="67" t="s">
        <v>71</v>
      </c>
      <c r="II234" s="67" t="s">
        <v>71</v>
      </c>
      <c r="IJ234" s="67" t="s">
        <v>71</v>
      </c>
      <c r="IK234" s="67" t="s">
        <v>71</v>
      </c>
      <c r="IL234" s="67" t="s">
        <v>71</v>
      </c>
      <c r="IM234" s="67" t="s">
        <v>71</v>
      </c>
      <c r="IN234" s="67" t="s">
        <v>71</v>
      </c>
      <c r="IO234" s="67" t="s">
        <v>71</v>
      </c>
      <c r="IP234" s="67" t="s">
        <v>71</v>
      </c>
      <c r="IQ234" s="67" t="s">
        <v>71</v>
      </c>
      <c r="IR234" s="67" t="s">
        <v>71</v>
      </c>
      <c r="IS234" s="67" t="s">
        <v>71</v>
      </c>
      <c r="IT234" s="67" t="s">
        <v>71</v>
      </c>
      <c r="IU234" s="67" t="s">
        <v>71</v>
      </c>
    </row>
    <row r="235" spans="1:255" s="71" customFormat="1" ht="63" customHeight="1" hidden="1">
      <c r="A235" s="72" t="s">
        <v>101</v>
      </c>
      <c r="B235" s="67"/>
      <c r="C235" s="67"/>
      <c r="D235" s="74"/>
      <c r="E235" s="67"/>
      <c r="F235" s="75">
        <v>0</v>
      </c>
      <c r="G235" s="67"/>
      <c r="H235" s="75">
        <f>H236</f>
        <v>0</v>
      </c>
      <c r="I235" s="75">
        <f>I236</f>
        <v>0</v>
      </c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  <c r="AA235" s="76"/>
      <c r="AB235" s="76"/>
      <c r="AC235" s="76"/>
      <c r="AD235" s="76"/>
      <c r="AE235" s="76"/>
      <c r="AF235" s="76"/>
      <c r="AG235" s="76"/>
      <c r="AH235" s="76"/>
      <c r="AI235" s="76"/>
      <c r="AJ235" s="76"/>
      <c r="AK235" s="76"/>
      <c r="AL235" s="76"/>
      <c r="AM235" s="76"/>
      <c r="AN235" s="76"/>
      <c r="AO235" s="76"/>
      <c r="AP235" s="76"/>
      <c r="AQ235" s="76"/>
      <c r="AR235" s="76"/>
      <c r="AS235" s="76"/>
      <c r="AT235" s="76"/>
      <c r="AU235" s="76"/>
      <c r="AV235" s="76"/>
      <c r="AW235" s="76"/>
      <c r="AX235" s="76"/>
      <c r="AY235" s="76"/>
      <c r="AZ235" s="76"/>
      <c r="BA235" s="76"/>
      <c r="BB235" s="76"/>
      <c r="BC235" s="76"/>
      <c r="BD235" s="76"/>
      <c r="BE235" s="76"/>
      <c r="BF235" s="76"/>
      <c r="BG235" s="76"/>
      <c r="BH235" s="76"/>
      <c r="BI235" s="76"/>
      <c r="BJ235" s="76"/>
      <c r="BK235" s="76"/>
      <c r="BL235" s="76"/>
      <c r="BM235" s="76"/>
      <c r="BN235" s="76"/>
      <c r="BO235" s="76"/>
      <c r="BP235" s="76"/>
      <c r="BQ235" s="76"/>
      <c r="BR235" s="76"/>
      <c r="BS235" s="76"/>
      <c r="BT235" s="76"/>
      <c r="BU235" s="76"/>
      <c r="BV235" s="76"/>
      <c r="BW235" s="76"/>
      <c r="BX235" s="76"/>
      <c r="BY235" s="76"/>
      <c r="BZ235" s="76"/>
      <c r="CA235" s="76"/>
      <c r="CB235" s="76"/>
      <c r="CC235" s="76"/>
      <c r="CD235" s="76"/>
      <c r="CE235" s="76"/>
      <c r="CF235" s="76"/>
      <c r="CG235" s="76"/>
      <c r="CH235" s="76"/>
      <c r="CI235" s="76"/>
      <c r="CJ235" s="76"/>
      <c r="CK235" s="76"/>
      <c r="CL235" s="76"/>
      <c r="CM235" s="76"/>
      <c r="CN235" s="76"/>
      <c r="CO235" s="76"/>
      <c r="CP235" s="76"/>
      <c r="CQ235" s="76"/>
      <c r="CR235" s="76"/>
      <c r="CS235" s="76"/>
      <c r="CT235" s="76"/>
      <c r="CU235" s="76"/>
      <c r="CV235" s="76"/>
      <c r="CW235" s="76"/>
      <c r="CX235" s="76"/>
      <c r="CY235" s="76"/>
      <c r="CZ235" s="76"/>
      <c r="DA235" s="76"/>
      <c r="DB235" s="76"/>
      <c r="DC235" s="76"/>
      <c r="DD235" s="76"/>
      <c r="DE235" s="76"/>
      <c r="DF235" s="76"/>
      <c r="DG235" s="76"/>
      <c r="DH235" s="76"/>
      <c r="DI235" s="76"/>
      <c r="DJ235" s="76"/>
      <c r="DK235" s="76"/>
      <c r="DL235" s="76"/>
      <c r="DM235" s="76"/>
      <c r="DN235" s="76"/>
      <c r="DO235" s="76"/>
      <c r="DP235" s="76"/>
      <c r="DQ235" s="76"/>
      <c r="DR235" s="76"/>
      <c r="DS235" s="76"/>
      <c r="DT235" s="76"/>
      <c r="DU235" s="76"/>
      <c r="DV235" s="76"/>
      <c r="DW235" s="76"/>
      <c r="DX235" s="76"/>
      <c r="DY235" s="76"/>
      <c r="DZ235" s="76"/>
      <c r="EA235" s="76"/>
      <c r="EB235" s="76"/>
      <c r="EC235" s="76"/>
      <c r="ED235" s="76"/>
      <c r="EE235" s="76"/>
      <c r="EF235" s="76"/>
      <c r="EG235" s="76"/>
      <c r="EH235" s="76"/>
      <c r="EI235" s="76"/>
      <c r="EJ235" s="76"/>
      <c r="EK235" s="76"/>
      <c r="EL235" s="76"/>
      <c r="EM235" s="76"/>
      <c r="EN235" s="76"/>
      <c r="EO235" s="76"/>
      <c r="EP235" s="76"/>
      <c r="EQ235" s="76"/>
      <c r="ER235" s="76"/>
      <c r="ES235" s="76"/>
      <c r="ET235" s="76"/>
      <c r="EU235" s="76"/>
      <c r="EV235" s="76"/>
      <c r="EW235" s="76"/>
      <c r="EX235" s="76"/>
      <c r="EY235" s="76"/>
      <c r="EZ235" s="76"/>
      <c r="FA235" s="76"/>
      <c r="FB235" s="76"/>
      <c r="FC235" s="76"/>
      <c r="FD235" s="76"/>
      <c r="FE235" s="76"/>
      <c r="FF235" s="76"/>
      <c r="FG235" s="76"/>
      <c r="FH235" s="76"/>
      <c r="FI235" s="76"/>
      <c r="FJ235" s="76"/>
      <c r="FK235" s="76"/>
      <c r="FL235" s="76"/>
      <c r="FM235" s="76"/>
      <c r="FN235" s="76"/>
      <c r="FO235" s="76"/>
      <c r="FP235" s="76"/>
      <c r="FQ235" s="76"/>
      <c r="FR235" s="76"/>
      <c r="FS235" s="76"/>
      <c r="FT235" s="76"/>
      <c r="FU235" s="76"/>
      <c r="FV235" s="76"/>
      <c r="FW235" s="76"/>
      <c r="FX235" s="76"/>
      <c r="FY235" s="76"/>
      <c r="FZ235" s="76"/>
      <c r="GA235" s="76"/>
      <c r="GB235" s="76"/>
      <c r="GC235" s="76"/>
      <c r="GD235" s="76"/>
      <c r="GE235" s="76"/>
      <c r="GF235" s="76"/>
      <c r="GG235" s="76"/>
      <c r="GH235" s="76"/>
      <c r="GI235" s="76"/>
      <c r="GJ235" s="76"/>
      <c r="GK235" s="76"/>
      <c r="GL235" s="76"/>
      <c r="GM235" s="76"/>
      <c r="GN235" s="76"/>
      <c r="GO235" s="76"/>
      <c r="GP235" s="76"/>
      <c r="GQ235" s="76"/>
      <c r="GR235" s="76"/>
      <c r="GS235" s="76"/>
      <c r="GT235" s="76"/>
      <c r="GU235" s="76"/>
      <c r="GV235" s="76"/>
      <c r="GW235" s="76"/>
      <c r="GX235" s="76"/>
      <c r="GY235" s="76"/>
      <c r="GZ235" s="76"/>
      <c r="HA235" s="76"/>
      <c r="HB235" s="76"/>
      <c r="HC235" s="76"/>
      <c r="HD235" s="76"/>
      <c r="HE235" s="76"/>
      <c r="HF235" s="76"/>
      <c r="HG235" s="76"/>
      <c r="HH235" s="76"/>
      <c r="HI235" s="76"/>
      <c r="HJ235" s="76"/>
      <c r="HK235" s="76"/>
      <c r="HL235" s="76"/>
      <c r="HM235" s="76"/>
      <c r="HN235" s="76"/>
      <c r="HO235" s="76"/>
      <c r="HP235" s="76"/>
      <c r="HQ235" s="76"/>
      <c r="HR235" s="76"/>
      <c r="HS235" s="76"/>
      <c r="HT235" s="76"/>
      <c r="HU235" s="76"/>
      <c r="HV235" s="76"/>
      <c r="HW235" s="76"/>
      <c r="HX235" s="76"/>
      <c r="HY235" s="76"/>
      <c r="HZ235" s="76"/>
      <c r="IA235" s="76"/>
      <c r="IB235" s="76"/>
      <c r="IC235" s="76"/>
      <c r="ID235" s="76"/>
      <c r="IE235" s="76"/>
      <c r="IF235" s="76"/>
      <c r="IG235" s="76"/>
      <c r="IH235" s="76"/>
      <c r="II235" s="76"/>
      <c r="IJ235" s="76"/>
      <c r="IK235" s="76"/>
      <c r="IL235" s="76"/>
      <c r="IM235" s="76"/>
      <c r="IN235" s="76"/>
      <c r="IO235" s="76"/>
      <c r="IP235" s="76"/>
      <c r="IQ235" s="76"/>
      <c r="IR235" s="76"/>
      <c r="IS235" s="76"/>
      <c r="IT235" s="76"/>
      <c r="IU235" s="76"/>
    </row>
    <row r="236" spans="1:9" s="71" customFormat="1" ht="62.25" customHeight="1" hidden="1">
      <c r="A236" s="67" t="s">
        <v>71</v>
      </c>
      <c r="B236" s="68" t="s">
        <v>8</v>
      </c>
      <c r="C236" s="68" t="s">
        <v>21</v>
      </c>
      <c r="D236" s="69" t="s">
        <v>207</v>
      </c>
      <c r="E236" s="68" t="s">
        <v>72</v>
      </c>
      <c r="F236" s="70">
        <v>0</v>
      </c>
      <c r="G236" s="70"/>
      <c r="H236" s="70">
        <v>0</v>
      </c>
      <c r="I236" s="70">
        <v>0</v>
      </c>
    </row>
    <row r="237" spans="1:9" s="71" customFormat="1" ht="56.25" customHeight="1" hidden="1">
      <c r="A237" s="72" t="s">
        <v>169</v>
      </c>
      <c r="B237" s="68" t="s">
        <v>8</v>
      </c>
      <c r="C237" s="68" t="s">
        <v>21</v>
      </c>
      <c r="D237" s="69" t="s">
        <v>67</v>
      </c>
      <c r="E237" s="68"/>
      <c r="F237" s="70">
        <f aca="true" t="shared" si="7" ref="F237:I238">F238</f>
        <v>0</v>
      </c>
      <c r="G237" s="70">
        <f t="shared" si="7"/>
        <v>0</v>
      </c>
      <c r="H237" s="70">
        <f t="shared" si="7"/>
        <v>0</v>
      </c>
      <c r="I237" s="70">
        <f t="shared" si="7"/>
        <v>0</v>
      </c>
    </row>
    <row r="238" spans="1:9" s="71" customFormat="1" ht="60.75" customHeight="1" hidden="1">
      <c r="A238" s="72" t="s">
        <v>123</v>
      </c>
      <c r="B238" s="68" t="s">
        <v>8</v>
      </c>
      <c r="C238" s="68" t="s">
        <v>21</v>
      </c>
      <c r="D238" s="69" t="s">
        <v>67</v>
      </c>
      <c r="E238" s="68"/>
      <c r="F238" s="70">
        <f t="shared" si="7"/>
        <v>0</v>
      </c>
      <c r="G238" s="70">
        <f t="shared" si="7"/>
        <v>0</v>
      </c>
      <c r="H238" s="70">
        <f t="shared" si="7"/>
        <v>0</v>
      </c>
      <c r="I238" s="70">
        <f t="shared" si="7"/>
        <v>0</v>
      </c>
    </row>
    <row r="239" spans="1:9" s="71" customFormat="1" ht="62.25" customHeight="1" hidden="1">
      <c r="A239" s="67" t="s">
        <v>71</v>
      </c>
      <c r="B239" s="68" t="s">
        <v>8</v>
      </c>
      <c r="C239" s="68" t="s">
        <v>21</v>
      </c>
      <c r="D239" s="69" t="s">
        <v>67</v>
      </c>
      <c r="E239" s="68" t="s">
        <v>72</v>
      </c>
      <c r="F239" s="70">
        <v>0</v>
      </c>
      <c r="G239" s="70"/>
      <c r="H239" s="70">
        <v>0</v>
      </c>
      <c r="I239" s="70">
        <v>0</v>
      </c>
    </row>
    <row r="240" spans="1:9" s="71" customFormat="1" ht="48" customHeight="1" hidden="1">
      <c r="A240" s="72" t="s">
        <v>170</v>
      </c>
      <c r="B240" s="68" t="s">
        <v>8</v>
      </c>
      <c r="C240" s="68" t="s">
        <v>21</v>
      </c>
      <c r="D240" s="69" t="s">
        <v>67</v>
      </c>
      <c r="E240" s="68"/>
      <c r="F240" s="70">
        <f>F241</f>
        <v>0</v>
      </c>
      <c r="G240" s="70">
        <f>G241</f>
        <v>0</v>
      </c>
      <c r="H240" s="70">
        <f>H241</f>
        <v>0</v>
      </c>
      <c r="I240" s="70">
        <f>I241</f>
        <v>0</v>
      </c>
    </row>
    <row r="241" spans="1:9" s="71" customFormat="1" ht="63" customHeight="1" hidden="1">
      <c r="A241" s="72" t="s">
        <v>140</v>
      </c>
      <c r="B241" s="68" t="s">
        <v>8</v>
      </c>
      <c r="C241" s="68" t="s">
        <v>21</v>
      </c>
      <c r="D241" s="69" t="s">
        <v>67</v>
      </c>
      <c r="E241" s="68" t="s">
        <v>64</v>
      </c>
      <c r="F241" s="70">
        <v>0</v>
      </c>
      <c r="G241" s="70"/>
      <c r="H241" s="70">
        <v>0</v>
      </c>
      <c r="I241" s="70">
        <v>0</v>
      </c>
    </row>
    <row r="242" spans="1:9" s="71" customFormat="1" ht="31.5" customHeight="1" hidden="1">
      <c r="A242" s="72" t="s">
        <v>31</v>
      </c>
      <c r="B242" s="68" t="s">
        <v>8</v>
      </c>
      <c r="C242" s="68" t="s">
        <v>28</v>
      </c>
      <c r="D242" s="69"/>
      <c r="E242" s="68"/>
      <c r="F242" s="70">
        <f>F243+F246+F249</f>
        <v>0</v>
      </c>
      <c r="G242" s="70">
        <f>G243+G246+G249</f>
        <v>0</v>
      </c>
      <c r="H242" s="70">
        <f>H243+H246+H249</f>
        <v>0</v>
      </c>
      <c r="I242" s="70">
        <f>I243+I246+I249</f>
        <v>0</v>
      </c>
    </row>
    <row r="243" spans="1:9" s="71" customFormat="1" ht="110.25" customHeight="1" hidden="1">
      <c r="A243" s="77" t="s">
        <v>295</v>
      </c>
      <c r="B243" s="68" t="s">
        <v>8</v>
      </c>
      <c r="C243" s="68" t="s">
        <v>28</v>
      </c>
      <c r="D243" s="69" t="s">
        <v>231</v>
      </c>
      <c r="E243" s="68"/>
      <c r="F243" s="70">
        <f aca="true" t="shared" si="8" ref="F243:I244">F244</f>
        <v>0</v>
      </c>
      <c r="G243" s="78">
        <f t="shared" si="8"/>
        <v>0</v>
      </c>
      <c r="H243" s="70" t="str">
        <f t="shared" si="8"/>
        <v>0,0</v>
      </c>
      <c r="I243" s="70" t="str">
        <f t="shared" si="8"/>
        <v>0,0</v>
      </c>
    </row>
    <row r="244" spans="1:9" s="71" customFormat="1" ht="31.5" customHeight="1" hidden="1">
      <c r="A244" s="72" t="s">
        <v>142</v>
      </c>
      <c r="B244" s="68" t="s">
        <v>8</v>
      </c>
      <c r="C244" s="68" t="s">
        <v>28</v>
      </c>
      <c r="D244" s="69" t="s">
        <v>231</v>
      </c>
      <c r="E244" s="68"/>
      <c r="F244" s="70">
        <f t="shared" si="8"/>
        <v>0</v>
      </c>
      <c r="G244" s="78">
        <f t="shared" si="8"/>
        <v>0</v>
      </c>
      <c r="H244" s="70" t="str">
        <f t="shared" si="8"/>
        <v>0,0</v>
      </c>
      <c r="I244" s="70" t="str">
        <f t="shared" si="8"/>
        <v>0,0</v>
      </c>
    </row>
    <row r="245" spans="1:9" s="71" customFormat="1" ht="46.5" customHeight="1" hidden="1">
      <c r="A245" s="72" t="s">
        <v>140</v>
      </c>
      <c r="B245" s="68" t="s">
        <v>8</v>
      </c>
      <c r="C245" s="68" t="s">
        <v>28</v>
      </c>
      <c r="D245" s="69" t="s">
        <v>231</v>
      </c>
      <c r="E245" s="68" t="s">
        <v>64</v>
      </c>
      <c r="F245" s="70">
        <v>0</v>
      </c>
      <c r="G245" s="68"/>
      <c r="H245" s="68" t="s">
        <v>179</v>
      </c>
      <c r="I245" s="68" t="s">
        <v>179</v>
      </c>
    </row>
    <row r="246" spans="1:9" s="71" customFormat="1" ht="111.75" customHeight="1" hidden="1">
      <c r="A246" s="77" t="s">
        <v>297</v>
      </c>
      <c r="B246" s="68" t="s">
        <v>8</v>
      </c>
      <c r="C246" s="68" t="s">
        <v>28</v>
      </c>
      <c r="D246" s="69" t="s">
        <v>296</v>
      </c>
      <c r="E246" s="68"/>
      <c r="F246" s="70">
        <f aca="true" t="shared" si="9" ref="F246:I247">F247</f>
        <v>0</v>
      </c>
      <c r="G246" s="70">
        <f t="shared" si="9"/>
        <v>0</v>
      </c>
      <c r="H246" s="70">
        <f t="shared" si="9"/>
        <v>0</v>
      </c>
      <c r="I246" s="70">
        <f t="shared" si="9"/>
        <v>0</v>
      </c>
    </row>
    <row r="247" spans="1:9" s="71" customFormat="1" ht="32.25" customHeight="1" hidden="1">
      <c r="A247" s="72" t="s">
        <v>142</v>
      </c>
      <c r="B247" s="68" t="s">
        <v>8</v>
      </c>
      <c r="C247" s="68" t="s">
        <v>28</v>
      </c>
      <c r="D247" s="69" t="s">
        <v>296</v>
      </c>
      <c r="E247" s="68"/>
      <c r="F247" s="70">
        <f t="shared" si="9"/>
        <v>0</v>
      </c>
      <c r="G247" s="70">
        <f t="shared" si="9"/>
        <v>0</v>
      </c>
      <c r="H247" s="70">
        <f t="shared" si="9"/>
        <v>0</v>
      </c>
      <c r="I247" s="70">
        <f t="shared" si="9"/>
        <v>0</v>
      </c>
    </row>
    <row r="248" spans="1:9" s="71" customFormat="1" ht="48.75" customHeight="1" hidden="1">
      <c r="A248" s="72" t="s">
        <v>140</v>
      </c>
      <c r="B248" s="68" t="s">
        <v>8</v>
      </c>
      <c r="C248" s="68" t="s">
        <v>28</v>
      </c>
      <c r="D248" s="69" t="s">
        <v>296</v>
      </c>
      <c r="E248" s="68" t="s">
        <v>64</v>
      </c>
      <c r="F248" s="70">
        <v>0</v>
      </c>
      <c r="G248" s="70"/>
      <c r="H248" s="70">
        <v>0</v>
      </c>
      <c r="I248" s="70">
        <v>0</v>
      </c>
    </row>
    <row r="249" spans="1:9" s="71" customFormat="1" ht="95.25" customHeight="1" hidden="1">
      <c r="A249" s="77" t="s">
        <v>298</v>
      </c>
      <c r="B249" s="68" t="s">
        <v>8</v>
      </c>
      <c r="C249" s="68" t="s">
        <v>28</v>
      </c>
      <c r="D249" s="69" t="s">
        <v>210</v>
      </c>
      <c r="E249" s="68"/>
      <c r="F249" s="70">
        <f>F251+F253</f>
        <v>0</v>
      </c>
      <c r="G249" s="70">
        <f>G251</f>
        <v>0</v>
      </c>
      <c r="H249" s="70">
        <f>H251</f>
        <v>0</v>
      </c>
      <c r="I249" s="70">
        <f>I251</f>
        <v>0</v>
      </c>
    </row>
    <row r="250" spans="1:9" s="71" customFormat="1" ht="31.5" customHeight="1" hidden="1">
      <c r="A250" s="72" t="s">
        <v>142</v>
      </c>
      <c r="B250" s="68" t="s">
        <v>8</v>
      </c>
      <c r="C250" s="68" t="s">
        <v>28</v>
      </c>
      <c r="D250" s="69" t="s">
        <v>210</v>
      </c>
      <c r="E250" s="68"/>
      <c r="F250" s="70">
        <f>F251</f>
        <v>0</v>
      </c>
      <c r="G250" s="70">
        <f>G251</f>
        <v>0</v>
      </c>
      <c r="H250" s="70">
        <f>H251</f>
        <v>0</v>
      </c>
      <c r="I250" s="70">
        <f>I251</f>
        <v>0</v>
      </c>
    </row>
    <row r="251" spans="1:9" s="71" customFormat="1" ht="45.75" customHeight="1" hidden="1">
      <c r="A251" s="72" t="s">
        <v>140</v>
      </c>
      <c r="B251" s="68" t="s">
        <v>8</v>
      </c>
      <c r="C251" s="68" t="s">
        <v>28</v>
      </c>
      <c r="D251" s="69" t="s">
        <v>210</v>
      </c>
      <c r="E251" s="68" t="s">
        <v>64</v>
      </c>
      <c r="F251" s="70">
        <v>0</v>
      </c>
      <c r="G251" s="68"/>
      <c r="H251" s="79">
        <v>0</v>
      </c>
      <c r="I251" s="79">
        <v>0</v>
      </c>
    </row>
    <row r="252" spans="1:9" s="71" customFormat="1" ht="108" customHeight="1" hidden="1">
      <c r="A252" s="72" t="s">
        <v>211</v>
      </c>
      <c r="B252" s="68" t="s">
        <v>8</v>
      </c>
      <c r="C252" s="68" t="s">
        <v>28</v>
      </c>
      <c r="D252" s="69" t="s">
        <v>212</v>
      </c>
      <c r="E252" s="68"/>
      <c r="F252" s="70">
        <f>F253</f>
        <v>0</v>
      </c>
      <c r="G252" s="70">
        <f>G253</f>
        <v>0</v>
      </c>
      <c r="H252" s="70">
        <f>H253</f>
        <v>0</v>
      </c>
      <c r="I252" s="70">
        <f>I253</f>
        <v>0</v>
      </c>
    </row>
    <row r="253" spans="1:9" s="71" customFormat="1" ht="15.75" customHeight="1" hidden="1">
      <c r="A253" s="72" t="s">
        <v>68</v>
      </c>
      <c r="B253" s="68" t="s">
        <v>8</v>
      </c>
      <c r="C253" s="68" t="s">
        <v>28</v>
      </c>
      <c r="D253" s="69" t="s">
        <v>210</v>
      </c>
      <c r="E253" s="68" t="s">
        <v>69</v>
      </c>
      <c r="F253" s="70">
        <v>0</v>
      </c>
      <c r="G253" s="68"/>
      <c r="H253" s="79">
        <v>0</v>
      </c>
      <c r="I253" s="79">
        <v>0</v>
      </c>
    </row>
    <row r="254" spans="1:9" s="71" customFormat="1" ht="78.75" customHeight="1">
      <c r="A254" s="49" t="s">
        <v>323</v>
      </c>
      <c r="B254" s="68" t="s">
        <v>8</v>
      </c>
      <c r="C254" s="68" t="s">
        <v>21</v>
      </c>
      <c r="D254" s="69" t="s">
        <v>322</v>
      </c>
      <c r="E254" s="68"/>
      <c r="F254" s="70">
        <f>F255</f>
        <v>150</v>
      </c>
      <c r="G254" s="70">
        <f>G255</f>
        <v>0</v>
      </c>
      <c r="H254" s="70">
        <f>H255</f>
        <v>0</v>
      </c>
      <c r="I254" s="70">
        <f>I255</f>
        <v>0</v>
      </c>
    </row>
    <row r="255" spans="1:9" ht="45" customHeight="1">
      <c r="A255" s="31" t="s">
        <v>342</v>
      </c>
      <c r="B255" s="1" t="s">
        <v>8</v>
      </c>
      <c r="C255" s="1" t="s">
        <v>21</v>
      </c>
      <c r="D255" s="33" t="s">
        <v>322</v>
      </c>
      <c r="E255" s="1" t="s">
        <v>64</v>
      </c>
      <c r="F255" s="3">
        <v>150</v>
      </c>
      <c r="G255" s="1"/>
      <c r="H255" s="14">
        <v>0</v>
      </c>
      <c r="I255" s="14">
        <v>0</v>
      </c>
    </row>
    <row r="256" spans="1:9" ht="30.75" customHeight="1">
      <c r="A256" s="2" t="s">
        <v>66</v>
      </c>
      <c r="B256" s="1" t="s">
        <v>8</v>
      </c>
      <c r="C256" s="1" t="s">
        <v>21</v>
      </c>
      <c r="D256" s="33" t="s">
        <v>208</v>
      </c>
      <c r="E256" s="1"/>
      <c r="F256" s="3">
        <f>F257+F258</f>
        <v>8080.8</v>
      </c>
      <c r="G256" s="3">
        <f>G257+G258</f>
        <v>0</v>
      </c>
      <c r="H256" s="3">
        <f>H257+H258</f>
        <v>8000</v>
      </c>
      <c r="I256" s="3">
        <f>I257+I258</f>
        <v>78604.9</v>
      </c>
    </row>
    <row r="257" spans="1:9" ht="45" customHeight="1">
      <c r="A257" s="31" t="s">
        <v>342</v>
      </c>
      <c r="B257" s="1" t="s">
        <v>8</v>
      </c>
      <c r="C257" s="1" t="s">
        <v>21</v>
      </c>
      <c r="D257" s="33" t="s">
        <v>208</v>
      </c>
      <c r="E257" s="1" t="s">
        <v>64</v>
      </c>
      <c r="F257" s="3">
        <v>8080.8</v>
      </c>
      <c r="G257" s="1"/>
      <c r="H257" s="3">
        <v>8000</v>
      </c>
      <c r="I257" s="3">
        <v>33287</v>
      </c>
    </row>
    <row r="258" spans="1:9" ht="60.75" customHeight="1">
      <c r="A258" s="22" t="s">
        <v>71</v>
      </c>
      <c r="B258" s="1" t="s">
        <v>8</v>
      </c>
      <c r="C258" s="1" t="s">
        <v>21</v>
      </c>
      <c r="D258" s="33" t="s">
        <v>208</v>
      </c>
      <c r="E258" s="1" t="s">
        <v>72</v>
      </c>
      <c r="F258" s="3">
        <v>0</v>
      </c>
      <c r="G258" s="1"/>
      <c r="H258" s="14">
        <v>0</v>
      </c>
      <c r="I258" s="14">
        <v>45317.9</v>
      </c>
    </row>
    <row r="259" spans="1:9" ht="32.25" customHeight="1">
      <c r="A259" s="52" t="s">
        <v>31</v>
      </c>
      <c r="B259" s="1" t="s">
        <v>8</v>
      </c>
      <c r="C259" s="1" t="s">
        <v>28</v>
      </c>
      <c r="D259" s="33"/>
      <c r="E259" s="1"/>
      <c r="F259" s="3">
        <f>F260+F262</f>
        <v>600</v>
      </c>
      <c r="G259" s="3">
        <f>G260+G262</f>
        <v>0</v>
      </c>
      <c r="H259" s="3">
        <f>H260+H262</f>
        <v>0</v>
      </c>
      <c r="I259" s="3">
        <f>I260+I262</f>
        <v>0</v>
      </c>
    </row>
    <row r="260" spans="1:9" ht="93" customHeight="1">
      <c r="A260" s="84" t="s">
        <v>387</v>
      </c>
      <c r="B260" s="1" t="s">
        <v>8</v>
      </c>
      <c r="C260" s="1" t="s">
        <v>28</v>
      </c>
      <c r="D260" s="33" t="s">
        <v>324</v>
      </c>
      <c r="E260" s="1"/>
      <c r="F260" s="3">
        <f>F261</f>
        <v>300</v>
      </c>
      <c r="G260" s="3">
        <f>G261</f>
        <v>0</v>
      </c>
      <c r="H260" s="3">
        <f>H261</f>
        <v>0</v>
      </c>
      <c r="I260" s="3">
        <f>I261</f>
        <v>0</v>
      </c>
    </row>
    <row r="261" spans="1:9" ht="45" customHeight="1">
      <c r="A261" s="31" t="s">
        <v>342</v>
      </c>
      <c r="B261" s="1" t="s">
        <v>8</v>
      </c>
      <c r="C261" s="1" t="s">
        <v>28</v>
      </c>
      <c r="D261" s="33" t="s">
        <v>324</v>
      </c>
      <c r="E261" s="1" t="s">
        <v>64</v>
      </c>
      <c r="F261" s="3">
        <v>300</v>
      </c>
      <c r="G261" s="1"/>
      <c r="H261" s="14">
        <v>0</v>
      </c>
      <c r="I261" s="14">
        <v>0</v>
      </c>
    </row>
    <row r="262" spans="1:9" ht="78" customHeight="1">
      <c r="A262" s="53" t="s">
        <v>364</v>
      </c>
      <c r="B262" s="1" t="s">
        <v>8</v>
      </c>
      <c r="C262" s="1" t="s">
        <v>28</v>
      </c>
      <c r="D262" s="33" t="s">
        <v>212</v>
      </c>
      <c r="E262" s="1"/>
      <c r="F262" s="3">
        <f>F263</f>
        <v>300</v>
      </c>
      <c r="G262" s="3">
        <f>G263</f>
        <v>0</v>
      </c>
      <c r="H262" s="3">
        <f>H263</f>
        <v>0</v>
      </c>
      <c r="I262" s="3">
        <f>I263</f>
        <v>0</v>
      </c>
    </row>
    <row r="263" spans="1:9" ht="16.5" customHeight="1">
      <c r="A263" s="53" t="s">
        <v>68</v>
      </c>
      <c r="B263" s="1" t="s">
        <v>8</v>
      </c>
      <c r="C263" s="1" t="s">
        <v>28</v>
      </c>
      <c r="D263" s="33" t="s">
        <v>212</v>
      </c>
      <c r="E263" s="1" t="s">
        <v>69</v>
      </c>
      <c r="F263" s="3">
        <v>300</v>
      </c>
      <c r="G263" s="1"/>
      <c r="H263" s="14">
        <v>0</v>
      </c>
      <c r="I263" s="14">
        <v>0</v>
      </c>
    </row>
    <row r="264" spans="1:9" ht="30" customHeight="1">
      <c r="A264" s="4" t="s">
        <v>14</v>
      </c>
      <c r="B264" s="5" t="s">
        <v>15</v>
      </c>
      <c r="C264" s="5"/>
      <c r="D264" s="35"/>
      <c r="E264" s="5"/>
      <c r="F264" s="10">
        <f>F265+F283+F300+F339</f>
        <v>106188.9</v>
      </c>
      <c r="G264" s="10">
        <f>G265+G283+G300+G339</f>
        <v>0</v>
      </c>
      <c r="H264" s="10">
        <f>H265+H283+H300+H339</f>
        <v>65472.7</v>
      </c>
      <c r="I264" s="10">
        <f>I265+I283+I300+I339</f>
        <v>61638.7</v>
      </c>
    </row>
    <row r="265" spans="1:9" ht="13.5" customHeight="1">
      <c r="A265" s="2" t="s">
        <v>16</v>
      </c>
      <c r="B265" s="1" t="s">
        <v>15</v>
      </c>
      <c r="C265" s="1" t="s">
        <v>5</v>
      </c>
      <c r="D265" s="33"/>
      <c r="E265" s="1"/>
      <c r="F265" s="3">
        <f>F268+F271+F266</f>
        <v>1150</v>
      </c>
      <c r="G265" s="3">
        <f>G268+G271</f>
        <v>0</v>
      </c>
      <c r="H265" s="3">
        <f>H268+H271</f>
        <v>1000</v>
      </c>
      <c r="I265" s="3">
        <f>I268+I271</f>
        <v>1000</v>
      </c>
    </row>
    <row r="266" spans="1:9" ht="157.5">
      <c r="A266" s="84" t="s">
        <v>388</v>
      </c>
      <c r="B266" s="1" t="s">
        <v>15</v>
      </c>
      <c r="C266" s="1" t="s">
        <v>5</v>
      </c>
      <c r="D266" s="33" t="s">
        <v>232</v>
      </c>
      <c r="E266" s="1"/>
      <c r="F266" s="3">
        <f>F267</f>
        <v>150</v>
      </c>
      <c r="G266" s="3">
        <f>G267</f>
        <v>0</v>
      </c>
      <c r="H266" s="3">
        <f>H267</f>
        <v>0</v>
      </c>
      <c r="I266" s="3">
        <f>I267</f>
        <v>0</v>
      </c>
    </row>
    <row r="267" spans="1:9" ht="48" customHeight="1">
      <c r="A267" s="31" t="s">
        <v>342</v>
      </c>
      <c r="B267" s="1" t="s">
        <v>15</v>
      </c>
      <c r="C267" s="1" t="s">
        <v>5</v>
      </c>
      <c r="D267" s="33" t="s">
        <v>232</v>
      </c>
      <c r="E267" s="1" t="s">
        <v>64</v>
      </c>
      <c r="F267" s="3">
        <v>150</v>
      </c>
      <c r="G267" s="3"/>
      <c r="H267" s="3">
        <v>0</v>
      </c>
      <c r="I267" s="3">
        <v>0</v>
      </c>
    </row>
    <row r="268" spans="1:9" ht="57" customHeight="1" hidden="1">
      <c r="A268" s="43" t="s">
        <v>299</v>
      </c>
      <c r="B268" s="1" t="s">
        <v>15</v>
      </c>
      <c r="C268" s="1" t="s">
        <v>5</v>
      </c>
      <c r="D268" s="33" t="s">
        <v>233</v>
      </c>
      <c r="E268" s="1"/>
      <c r="F268" s="3">
        <f aca="true" t="shared" si="10" ref="F268:I269">F269</f>
        <v>0</v>
      </c>
      <c r="G268" s="3">
        <f t="shared" si="10"/>
        <v>0</v>
      </c>
      <c r="H268" s="3">
        <f t="shared" si="10"/>
        <v>0</v>
      </c>
      <c r="I268" s="3">
        <f t="shared" si="10"/>
        <v>0</v>
      </c>
    </row>
    <row r="269" spans="1:9" ht="52.5" customHeight="1" hidden="1">
      <c r="A269" s="2" t="s">
        <v>142</v>
      </c>
      <c r="B269" s="1" t="s">
        <v>15</v>
      </c>
      <c r="C269" s="1" t="s">
        <v>5</v>
      </c>
      <c r="D269" s="33" t="s">
        <v>233</v>
      </c>
      <c r="E269" s="1"/>
      <c r="F269" s="3">
        <f t="shared" si="10"/>
        <v>0</v>
      </c>
      <c r="G269" s="3">
        <f t="shared" si="10"/>
        <v>0</v>
      </c>
      <c r="H269" s="3">
        <f t="shared" si="10"/>
        <v>0</v>
      </c>
      <c r="I269" s="3">
        <f t="shared" si="10"/>
        <v>0</v>
      </c>
    </row>
    <row r="270" spans="1:9" ht="51" customHeight="1" hidden="1">
      <c r="A270" s="2" t="s">
        <v>140</v>
      </c>
      <c r="B270" s="1" t="s">
        <v>15</v>
      </c>
      <c r="C270" s="1" t="s">
        <v>5</v>
      </c>
      <c r="D270" s="33" t="s">
        <v>233</v>
      </c>
      <c r="E270" s="1" t="s">
        <v>64</v>
      </c>
      <c r="F270" s="3">
        <v>0</v>
      </c>
      <c r="G270" s="3"/>
      <c r="H270" s="3">
        <v>0</v>
      </c>
      <c r="I270" s="3">
        <v>0</v>
      </c>
    </row>
    <row r="271" spans="1:9" ht="32.25" customHeight="1">
      <c r="A271" s="2" t="s">
        <v>66</v>
      </c>
      <c r="B271" s="1" t="s">
        <v>15</v>
      </c>
      <c r="C271" s="1" t="s">
        <v>5</v>
      </c>
      <c r="D271" s="33" t="s">
        <v>207</v>
      </c>
      <c r="E271" s="1"/>
      <c r="F271" s="3">
        <f>F272+F280+F276+F278</f>
        <v>1000</v>
      </c>
      <c r="G271" s="3">
        <f>G272+G280+G276+G278</f>
        <v>0</v>
      </c>
      <c r="H271" s="3">
        <f>H272+H280+H276+H278</f>
        <v>1000</v>
      </c>
      <c r="I271" s="3">
        <f>I272+I280+I276+I278</f>
        <v>1000</v>
      </c>
    </row>
    <row r="272" spans="1:9" ht="30" customHeight="1" hidden="1">
      <c r="A272" s="2" t="s">
        <v>142</v>
      </c>
      <c r="B272" s="1" t="s">
        <v>15</v>
      </c>
      <c r="C272" s="1" t="s">
        <v>5</v>
      </c>
      <c r="D272" s="33" t="s">
        <v>67</v>
      </c>
      <c r="E272" s="1"/>
      <c r="F272" s="3">
        <f>F273</f>
        <v>0</v>
      </c>
      <c r="G272" s="3">
        <f>G273</f>
        <v>0</v>
      </c>
      <c r="H272" s="3">
        <f>H273</f>
        <v>0</v>
      </c>
      <c r="I272" s="3">
        <f>I273</f>
        <v>0</v>
      </c>
    </row>
    <row r="273" spans="1:9" ht="0" customHeight="1" hidden="1">
      <c r="A273" s="2" t="s">
        <v>140</v>
      </c>
      <c r="B273" s="1" t="s">
        <v>15</v>
      </c>
      <c r="C273" s="1" t="s">
        <v>5</v>
      </c>
      <c r="D273" s="33" t="s">
        <v>67</v>
      </c>
      <c r="E273" s="1" t="s">
        <v>64</v>
      </c>
      <c r="F273" s="3">
        <v>0</v>
      </c>
      <c r="G273" s="3"/>
      <c r="H273" s="3">
        <v>0</v>
      </c>
      <c r="I273" s="3">
        <v>0</v>
      </c>
    </row>
    <row r="274" spans="1:9" ht="46.5" customHeight="1" hidden="1">
      <c r="A274" s="22" t="s">
        <v>143</v>
      </c>
      <c r="B274" s="1" t="s">
        <v>15</v>
      </c>
      <c r="C274" s="1" t="s">
        <v>5</v>
      </c>
      <c r="D274" s="33" t="s">
        <v>67</v>
      </c>
      <c r="E274" s="1"/>
      <c r="F274" s="3">
        <f>F275</f>
        <v>0</v>
      </c>
      <c r="G274" s="3">
        <f>G275</f>
        <v>0</v>
      </c>
      <c r="H274" s="3">
        <f>H275</f>
        <v>0</v>
      </c>
      <c r="I274" s="3">
        <f>I275</f>
        <v>0</v>
      </c>
    </row>
    <row r="275" spans="1:9" ht="63" customHeight="1" hidden="1">
      <c r="A275" s="2" t="s">
        <v>80</v>
      </c>
      <c r="B275" s="1" t="s">
        <v>15</v>
      </c>
      <c r="C275" s="1" t="s">
        <v>5</v>
      </c>
      <c r="D275" s="33" t="s">
        <v>67</v>
      </c>
      <c r="E275" s="1" t="s">
        <v>81</v>
      </c>
      <c r="F275" s="3">
        <v>0</v>
      </c>
      <c r="G275" s="3"/>
      <c r="H275" s="3"/>
      <c r="I275" s="3"/>
    </row>
    <row r="276" spans="1:9" ht="45.75" customHeight="1" hidden="1">
      <c r="A276" s="2" t="s">
        <v>157</v>
      </c>
      <c r="B276" s="1" t="s">
        <v>15</v>
      </c>
      <c r="C276" s="1" t="s">
        <v>5</v>
      </c>
      <c r="D276" s="33" t="s">
        <v>67</v>
      </c>
      <c r="E276" s="1"/>
      <c r="F276" s="11" t="str">
        <f>F277</f>
        <v>0</v>
      </c>
      <c r="G276" s="11">
        <f>G277</f>
        <v>0</v>
      </c>
      <c r="H276" s="3" t="str">
        <f>H277</f>
        <v>0,0</v>
      </c>
      <c r="I276" s="3" t="str">
        <f>I277</f>
        <v>0,0</v>
      </c>
    </row>
    <row r="277" spans="1:9" ht="62.25" customHeight="1" hidden="1">
      <c r="A277" s="2" t="s">
        <v>80</v>
      </c>
      <c r="B277" s="1" t="s">
        <v>15</v>
      </c>
      <c r="C277" s="1" t="s">
        <v>5</v>
      </c>
      <c r="D277" s="33" t="s">
        <v>67</v>
      </c>
      <c r="E277" s="1" t="s">
        <v>81</v>
      </c>
      <c r="F277" s="1" t="s">
        <v>172</v>
      </c>
      <c r="G277" s="1"/>
      <c r="H277" s="1" t="s">
        <v>179</v>
      </c>
      <c r="I277" s="1" t="s">
        <v>179</v>
      </c>
    </row>
    <row r="278" spans="1:9" ht="31.5" hidden="1">
      <c r="A278" s="2" t="s">
        <v>142</v>
      </c>
      <c r="B278" s="1" t="s">
        <v>15</v>
      </c>
      <c r="C278" s="1" t="s">
        <v>5</v>
      </c>
      <c r="D278" s="33" t="s">
        <v>207</v>
      </c>
      <c r="E278" s="1"/>
      <c r="F278" s="11" t="str">
        <f>F279</f>
        <v>0</v>
      </c>
      <c r="G278" s="11">
        <f>G279</f>
        <v>0</v>
      </c>
      <c r="H278" s="11" t="str">
        <f>H279</f>
        <v>0,0</v>
      </c>
      <c r="I278" s="11" t="str">
        <f>I279</f>
        <v>0,0</v>
      </c>
    </row>
    <row r="279" spans="1:9" ht="47.25" hidden="1">
      <c r="A279" s="2" t="s">
        <v>140</v>
      </c>
      <c r="B279" s="1" t="s">
        <v>15</v>
      </c>
      <c r="C279" s="1" t="s">
        <v>5</v>
      </c>
      <c r="D279" s="33" t="s">
        <v>207</v>
      </c>
      <c r="E279" s="1" t="s">
        <v>64</v>
      </c>
      <c r="F279" s="1" t="s">
        <v>172</v>
      </c>
      <c r="G279" s="1"/>
      <c r="H279" s="1" t="s">
        <v>179</v>
      </c>
      <c r="I279" s="1" t="s">
        <v>179</v>
      </c>
    </row>
    <row r="280" spans="1:9" ht="30" customHeight="1" hidden="1">
      <c r="A280" s="2" t="s">
        <v>178</v>
      </c>
      <c r="B280" s="1" t="s">
        <v>15</v>
      </c>
      <c r="C280" s="1" t="s">
        <v>5</v>
      </c>
      <c r="D280" s="33" t="s">
        <v>207</v>
      </c>
      <c r="E280" s="1"/>
      <c r="F280" s="3">
        <f>F282+F281</f>
        <v>1000</v>
      </c>
      <c r="G280" s="3">
        <f>G282+G281</f>
        <v>0</v>
      </c>
      <c r="H280" s="3">
        <f>H282+H281</f>
        <v>1000</v>
      </c>
      <c r="I280" s="3">
        <f>I282+I281</f>
        <v>1000</v>
      </c>
    </row>
    <row r="281" spans="1:9" ht="46.5" customHeight="1">
      <c r="A281" s="31" t="s">
        <v>342</v>
      </c>
      <c r="B281" s="1" t="s">
        <v>15</v>
      </c>
      <c r="C281" s="1" t="s">
        <v>5</v>
      </c>
      <c r="D281" s="33" t="s">
        <v>207</v>
      </c>
      <c r="E281" s="1" t="s">
        <v>64</v>
      </c>
      <c r="F281" s="3">
        <v>1000</v>
      </c>
      <c r="G281" s="3"/>
      <c r="H281" s="3">
        <v>1000</v>
      </c>
      <c r="I281" s="3">
        <v>1000</v>
      </c>
    </row>
    <row r="282" spans="1:9" ht="18" customHeight="1" hidden="1">
      <c r="A282" s="2" t="s">
        <v>68</v>
      </c>
      <c r="B282" s="1" t="s">
        <v>15</v>
      </c>
      <c r="C282" s="1" t="s">
        <v>5</v>
      </c>
      <c r="D282" s="33" t="s">
        <v>67</v>
      </c>
      <c r="E282" s="1" t="s">
        <v>69</v>
      </c>
      <c r="F282" s="1" t="s">
        <v>172</v>
      </c>
      <c r="G282" s="1"/>
      <c r="H282" s="1" t="s">
        <v>172</v>
      </c>
      <c r="I282" s="1" t="s">
        <v>172</v>
      </c>
    </row>
    <row r="283" spans="1:9" ht="19.5" customHeight="1">
      <c r="A283" s="2" t="s">
        <v>26</v>
      </c>
      <c r="B283" s="1" t="s">
        <v>15</v>
      </c>
      <c r="C283" s="1" t="s">
        <v>6</v>
      </c>
      <c r="D283" s="33"/>
      <c r="E283" s="1"/>
      <c r="F283" s="3">
        <f>F284+F292</f>
        <v>10161.4</v>
      </c>
      <c r="G283" s="3">
        <f>G284+G292</f>
        <v>0</v>
      </c>
      <c r="H283" s="3">
        <f>H284+H292</f>
        <v>0</v>
      </c>
      <c r="I283" s="3">
        <f>I284+I292</f>
        <v>0</v>
      </c>
    </row>
    <row r="284" spans="1:9" ht="95.25" customHeight="1">
      <c r="A284" s="42" t="s">
        <v>365</v>
      </c>
      <c r="B284" s="1" t="s">
        <v>15</v>
      </c>
      <c r="C284" s="1" t="s">
        <v>6</v>
      </c>
      <c r="D284" s="33" t="s">
        <v>213</v>
      </c>
      <c r="E284" s="1"/>
      <c r="F284" s="3">
        <f>F291</f>
        <v>3096.2</v>
      </c>
      <c r="G284" s="3">
        <f>G291</f>
        <v>0</v>
      </c>
      <c r="H284" s="3">
        <f>H291</f>
        <v>0</v>
      </c>
      <c r="I284" s="3">
        <f>I291</f>
        <v>0</v>
      </c>
    </row>
    <row r="285" spans="1:9" ht="45.75" customHeight="1" hidden="1">
      <c r="A285" s="2" t="s">
        <v>171</v>
      </c>
      <c r="B285" s="1" t="s">
        <v>15</v>
      </c>
      <c r="C285" s="1" t="s">
        <v>6</v>
      </c>
      <c r="D285" s="33" t="s">
        <v>79</v>
      </c>
      <c r="E285" s="1"/>
      <c r="F285" s="3">
        <f>F291</f>
        <v>3096.2</v>
      </c>
      <c r="G285" s="3">
        <f>G291</f>
        <v>0</v>
      </c>
      <c r="H285" s="3">
        <f>H291</f>
        <v>0</v>
      </c>
      <c r="I285" s="3">
        <f>I291</f>
        <v>0</v>
      </c>
    </row>
    <row r="286" spans="1:9" ht="45.75" customHeight="1" hidden="1">
      <c r="A286" s="2" t="s">
        <v>192</v>
      </c>
      <c r="B286" s="1" t="s">
        <v>15</v>
      </c>
      <c r="C286" s="1" t="s">
        <v>6</v>
      </c>
      <c r="D286" s="33" t="s">
        <v>269</v>
      </c>
      <c r="E286" s="1"/>
      <c r="F286" s="3">
        <f>F287</f>
        <v>0</v>
      </c>
      <c r="G286" s="3">
        <f>G287</f>
        <v>0</v>
      </c>
      <c r="H286" s="3">
        <f>H287</f>
        <v>0</v>
      </c>
      <c r="I286" s="3">
        <f>I287</f>
        <v>0</v>
      </c>
    </row>
    <row r="287" spans="1:9" ht="18" customHeight="1" hidden="1">
      <c r="A287" s="2" t="s">
        <v>68</v>
      </c>
      <c r="B287" s="1" t="s">
        <v>15</v>
      </c>
      <c r="C287" s="1" t="s">
        <v>6</v>
      </c>
      <c r="D287" s="33" t="s">
        <v>269</v>
      </c>
      <c r="E287" s="1" t="s">
        <v>69</v>
      </c>
      <c r="F287" s="3">
        <v>0</v>
      </c>
      <c r="G287" s="3"/>
      <c r="H287" s="3">
        <v>0</v>
      </c>
      <c r="I287" s="3">
        <v>0</v>
      </c>
    </row>
    <row r="288" spans="1:9" ht="31.5" hidden="1">
      <c r="A288" s="2" t="s">
        <v>142</v>
      </c>
      <c r="B288" s="1" t="s">
        <v>15</v>
      </c>
      <c r="C288" s="1" t="s">
        <v>6</v>
      </c>
      <c r="D288" s="33" t="s">
        <v>213</v>
      </c>
      <c r="E288" s="1"/>
      <c r="F288" s="3">
        <f>F289</f>
        <v>0</v>
      </c>
      <c r="G288" s="3">
        <f>G289</f>
        <v>0</v>
      </c>
      <c r="H288" s="3">
        <f>H289</f>
        <v>0</v>
      </c>
      <c r="I288" s="3">
        <f>I289</f>
        <v>0</v>
      </c>
    </row>
    <row r="289" spans="1:9" ht="45.75" customHeight="1" hidden="1">
      <c r="A289" s="2" t="s">
        <v>140</v>
      </c>
      <c r="B289" s="1" t="s">
        <v>15</v>
      </c>
      <c r="C289" s="1" t="s">
        <v>6</v>
      </c>
      <c r="D289" s="33" t="s">
        <v>213</v>
      </c>
      <c r="E289" s="1" t="s">
        <v>64</v>
      </c>
      <c r="F289" s="3">
        <v>0</v>
      </c>
      <c r="G289" s="3"/>
      <c r="H289" s="3">
        <v>0</v>
      </c>
      <c r="I289" s="3">
        <v>0</v>
      </c>
    </row>
    <row r="290" spans="1:9" ht="123" customHeight="1" hidden="1">
      <c r="A290" s="2" t="s">
        <v>279</v>
      </c>
      <c r="B290" s="1" t="s">
        <v>15</v>
      </c>
      <c r="C290" s="1" t="s">
        <v>6</v>
      </c>
      <c r="D290" s="33" t="s">
        <v>213</v>
      </c>
      <c r="E290" s="1"/>
      <c r="F290" s="3">
        <f>F291</f>
        <v>3096.2</v>
      </c>
      <c r="G290" s="3">
        <f>G291</f>
        <v>0</v>
      </c>
      <c r="H290" s="3">
        <f>H291</f>
        <v>0</v>
      </c>
      <c r="I290" s="3">
        <f>I291</f>
        <v>0</v>
      </c>
    </row>
    <row r="291" spans="1:9" ht="48" customHeight="1">
      <c r="A291" s="2" t="s">
        <v>412</v>
      </c>
      <c r="B291" s="1" t="s">
        <v>15</v>
      </c>
      <c r="C291" s="1" t="s">
        <v>6</v>
      </c>
      <c r="D291" s="33" t="s">
        <v>213</v>
      </c>
      <c r="E291" s="1" t="s">
        <v>81</v>
      </c>
      <c r="F291" s="3">
        <v>3096.2</v>
      </c>
      <c r="G291" s="3"/>
      <c r="H291" s="3">
        <v>0</v>
      </c>
      <c r="I291" s="3">
        <v>0</v>
      </c>
    </row>
    <row r="292" spans="1:9" ht="30" customHeight="1">
      <c r="A292" s="2" t="s">
        <v>66</v>
      </c>
      <c r="B292" s="1" t="s">
        <v>15</v>
      </c>
      <c r="C292" s="1" t="s">
        <v>6</v>
      </c>
      <c r="D292" s="33" t="s">
        <v>207</v>
      </c>
      <c r="E292" s="1"/>
      <c r="F292" s="3">
        <f>F293</f>
        <v>7065.2</v>
      </c>
      <c r="G292" s="3">
        <f>G293</f>
        <v>0</v>
      </c>
      <c r="H292" s="3">
        <f>H293</f>
        <v>0</v>
      </c>
      <c r="I292" s="3">
        <f>I293</f>
        <v>0</v>
      </c>
    </row>
    <row r="293" spans="1:9" ht="18.75" customHeight="1">
      <c r="A293" s="54" t="s">
        <v>68</v>
      </c>
      <c r="B293" s="1" t="s">
        <v>15</v>
      </c>
      <c r="C293" s="1" t="s">
        <v>6</v>
      </c>
      <c r="D293" s="33" t="s">
        <v>208</v>
      </c>
      <c r="E293" s="1" t="s">
        <v>69</v>
      </c>
      <c r="F293" s="3">
        <v>7065.2</v>
      </c>
      <c r="G293" s="3"/>
      <c r="H293" s="3">
        <v>0</v>
      </c>
      <c r="I293" s="3">
        <v>0</v>
      </c>
    </row>
    <row r="294" spans="1:9" ht="45" customHeight="1" hidden="1">
      <c r="A294" s="48" t="s">
        <v>320</v>
      </c>
      <c r="B294" s="1" t="s">
        <v>15</v>
      </c>
      <c r="C294" s="1" t="s">
        <v>6</v>
      </c>
      <c r="D294" s="33" t="s">
        <v>207</v>
      </c>
      <c r="E294" s="1" t="s">
        <v>64</v>
      </c>
      <c r="F294" s="3">
        <v>0</v>
      </c>
      <c r="G294" s="3"/>
      <c r="H294" s="3">
        <v>0</v>
      </c>
      <c r="I294" s="3">
        <v>0</v>
      </c>
    </row>
    <row r="295" spans="1:9" ht="30" customHeight="1" hidden="1">
      <c r="A295" s="2" t="s">
        <v>66</v>
      </c>
      <c r="B295" s="1" t="s">
        <v>15</v>
      </c>
      <c r="C295" s="1" t="s">
        <v>6</v>
      </c>
      <c r="D295" s="33" t="s">
        <v>208</v>
      </c>
      <c r="E295" s="1"/>
      <c r="F295" s="3">
        <f>F296+F298</f>
        <v>0</v>
      </c>
      <c r="G295" s="3">
        <f>G296+G298</f>
        <v>0</v>
      </c>
      <c r="H295" s="3">
        <f>H296+H298</f>
        <v>0</v>
      </c>
      <c r="I295" s="3">
        <f>I296+I298</f>
        <v>0</v>
      </c>
    </row>
    <row r="296" spans="1:9" ht="30" customHeight="1" hidden="1">
      <c r="A296" s="2" t="s">
        <v>142</v>
      </c>
      <c r="B296" s="1" t="s">
        <v>15</v>
      </c>
      <c r="C296" s="1" t="s">
        <v>6</v>
      </c>
      <c r="D296" s="33" t="s">
        <v>208</v>
      </c>
      <c r="E296" s="1"/>
      <c r="F296" s="3">
        <f>F297</f>
        <v>0</v>
      </c>
      <c r="G296" s="3">
        <f>G297</f>
        <v>0</v>
      </c>
      <c r="H296" s="3">
        <f>H297</f>
        <v>0</v>
      </c>
      <c r="I296" s="3">
        <f>I297</f>
        <v>0</v>
      </c>
    </row>
    <row r="297" spans="1:9" ht="45.75" customHeight="1" hidden="1">
      <c r="A297" s="2" t="s">
        <v>140</v>
      </c>
      <c r="B297" s="1" t="s">
        <v>15</v>
      </c>
      <c r="C297" s="1" t="s">
        <v>6</v>
      </c>
      <c r="D297" s="33" t="s">
        <v>208</v>
      </c>
      <c r="E297" s="1" t="s">
        <v>64</v>
      </c>
      <c r="F297" s="3"/>
      <c r="G297" s="3"/>
      <c r="H297" s="3"/>
      <c r="I297" s="3"/>
    </row>
    <row r="298" spans="1:9" ht="124.5" customHeight="1" hidden="1">
      <c r="A298" s="2" t="s">
        <v>132</v>
      </c>
      <c r="B298" s="1" t="s">
        <v>15</v>
      </c>
      <c r="C298" s="1" t="s">
        <v>6</v>
      </c>
      <c r="D298" s="33" t="s">
        <v>207</v>
      </c>
      <c r="E298" s="1"/>
      <c r="F298" s="3">
        <f>F299</f>
        <v>0</v>
      </c>
      <c r="G298" s="3">
        <f>G299</f>
        <v>0</v>
      </c>
      <c r="H298" s="3">
        <f>H299</f>
        <v>0</v>
      </c>
      <c r="I298" s="3">
        <f>I299</f>
        <v>0</v>
      </c>
    </row>
    <row r="299" spans="1:9" ht="15" customHeight="1" hidden="1">
      <c r="A299" s="2" t="s">
        <v>68</v>
      </c>
      <c r="B299" s="1" t="s">
        <v>15</v>
      </c>
      <c r="C299" s="1" t="s">
        <v>6</v>
      </c>
      <c r="D299" s="33" t="s">
        <v>207</v>
      </c>
      <c r="E299" s="1" t="s">
        <v>69</v>
      </c>
      <c r="F299" s="3"/>
      <c r="G299" s="3"/>
      <c r="H299" s="3"/>
      <c r="I299" s="3"/>
    </row>
    <row r="300" spans="1:9" ht="17.25" customHeight="1">
      <c r="A300" s="2" t="s">
        <v>33</v>
      </c>
      <c r="B300" s="1" t="s">
        <v>15</v>
      </c>
      <c r="C300" s="1" t="s">
        <v>7</v>
      </c>
      <c r="D300" s="33"/>
      <c r="E300" s="1"/>
      <c r="F300" s="3">
        <f>F301+F305+F310+F313+F303</f>
        <v>87857.8</v>
      </c>
      <c r="G300" s="3">
        <f>G301+G305+G310+G313+G303</f>
        <v>0</v>
      </c>
      <c r="H300" s="3">
        <f>H301+H305+H310+H313+H303</f>
        <v>59127</v>
      </c>
      <c r="I300" s="3">
        <f>I301+I305+I310+I313+I303</f>
        <v>55293</v>
      </c>
    </row>
    <row r="301" spans="1:9" ht="93" customHeight="1">
      <c r="A301" s="55" t="s">
        <v>351</v>
      </c>
      <c r="B301" s="1" t="s">
        <v>15</v>
      </c>
      <c r="C301" s="1" t="s">
        <v>7</v>
      </c>
      <c r="D301" s="33" t="s">
        <v>325</v>
      </c>
      <c r="E301" s="1"/>
      <c r="F301" s="3">
        <f>F302</f>
        <v>19627</v>
      </c>
      <c r="G301" s="3">
        <f>G302</f>
        <v>0</v>
      </c>
      <c r="H301" s="3">
        <f>H302</f>
        <v>19627</v>
      </c>
      <c r="I301" s="3">
        <f>I302</f>
        <v>15793</v>
      </c>
    </row>
    <row r="302" spans="1:9" ht="48.75" customHeight="1">
      <c r="A302" s="31" t="s">
        <v>342</v>
      </c>
      <c r="B302" s="1" t="s">
        <v>15</v>
      </c>
      <c r="C302" s="1" t="s">
        <v>7</v>
      </c>
      <c r="D302" s="33" t="s">
        <v>325</v>
      </c>
      <c r="E302" s="1" t="s">
        <v>64</v>
      </c>
      <c r="F302" s="3">
        <v>19627</v>
      </c>
      <c r="G302" s="3"/>
      <c r="H302" s="3">
        <v>19627</v>
      </c>
      <c r="I302" s="3">
        <v>15793</v>
      </c>
    </row>
    <row r="303" spans="1:9" ht="48.75" customHeight="1">
      <c r="A303" s="66" t="s">
        <v>400</v>
      </c>
      <c r="B303" s="1" t="s">
        <v>15</v>
      </c>
      <c r="C303" s="1" t="s">
        <v>7</v>
      </c>
      <c r="D303" s="33" t="s">
        <v>399</v>
      </c>
      <c r="E303" s="1"/>
      <c r="F303" s="3">
        <f>F304</f>
        <v>1631</v>
      </c>
      <c r="G303" s="3">
        <f>G304</f>
        <v>0</v>
      </c>
      <c r="H303" s="3">
        <f>H304</f>
        <v>0</v>
      </c>
      <c r="I303" s="3">
        <f>I304</f>
        <v>0</v>
      </c>
    </row>
    <row r="304" spans="1:9" ht="63">
      <c r="A304" s="67" t="s">
        <v>71</v>
      </c>
      <c r="B304" s="1" t="s">
        <v>15</v>
      </c>
      <c r="C304" s="1" t="s">
        <v>7</v>
      </c>
      <c r="D304" s="33" t="s">
        <v>399</v>
      </c>
      <c r="E304" s="1" t="s">
        <v>72</v>
      </c>
      <c r="F304" s="3">
        <v>1631</v>
      </c>
      <c r="G304" s="3"/>
      <c r="H304" s="3">
        <v>0</v>
      </c>
      <c r="I304" s="3">
        <v>0</v>
      </c>
    </row>
    <row r="305" spans="1:9" ht="81" customHeight="1">
      <c r="A305" s="2" t="s">
        <v>353</v>
      </c>
      <c r="B305" s="1" t="s">
        <v>15</v>
      </c>
      <c r="C305" s="1" t="s">
        <v>7</v>
      </c>
      <c r="D305" s="33" t="s">
        <v>234</v>
      </c>
      <c r="E305" s="1"/>
      <c r="F305" s="3">
        <f>F306+F308</f>
        <v>24800</v>
      </c>
      <c r="G305" s="3">
        <f>G306+G308</f>
        <v>0</v>
      </c>
      <c r="H305" s="3">
        <f>H306+H308</f>
        <v>0</v>
      </c>
      <c r="I305" s="3">
        <f>I306+I308</f>
        <v>0</v>
      </c>
    </row>
    <row r="306" spans="1:9" ht="61.5" customHeight="1" hidden="1">
      <c r="A306" s="2" t="s">
        <v>101</v>
      </c>
      <c r="B306" s="1" t="s">
        <v>15</v>
      </c>
      <c r="C306" s="1" t="s">
        <v>7</v>
      </c>
      <c r="D306" s="33" t="s">
        <v>234</v>
      </c>
      <c r="E306" s="1"/>
      <c r="F306" s="3">
        <f>F307</f>
        <v>24800</v>
      </c>
      <c r="G306" s="3">
        <f>G307</f>
        <v>0</v>
      </c>
      <c r="H306" s="3">
        <f>H307</f>
        <v>0</v>
      </c>
      <c r="I306" s="3">
        <f>I307</f>
        <v>0</v>
      </c>
    </row>
    <row r="307" spans="1:9" s="71" customFormat="1" ht="63" customHeight="1">
      <c r="A307" s="67" t="s">
        <v>71</v>
      </c>
      <c r="B307" s="68" t="s">
        <v>15</v>
      </c>
      <c r="C307" s="68" t="s">
        <v>7</v>
      </c>
      <c r="D307" s="69" t="s">
        <v>234</v>
      </c>
      <c r="E307" s="68" t="s">
        <v>72</v>
      </c>
      <c r="F307" s="70">
        <v>24800</v>
      </c>
      <c r="G307" s="70"/>
      <c r="H307" s="70">
        <v>0</v>
      </c>
      <c r="I307" s="70">
        <v>0</v>
      </c>
    </row>
    <row r="308" spans="1:9" s="71" customFormat="1" ht="46.5" customHeight="1" hidden="1">
      <c r="A308" s="72" t="s">
        <v>123</v>
      </c>
      <c r="B308" s="68" t="s">
        <v>15</v>
      </c>
      <c r="C308" s="68" t="s">
        <v>7</v>
      </c>
      <c r="D308" s="69" t="s">
        <v>234</v>
      </c>
      <c r="E308" s="68"/>
      <c r="F308" s="70">
        <f>F309</f>
        <v>0</v>
      </c>
      <c r="G308" s="70">
        <f>G309</f>
        <v>0</v>
      </c>
      <c r="H308" s="70">
        <f>H309</f>
        <v>0</v>
      </c>
      <c r="I308" s="70">
        <f>I309</f>
        <v>0</v>
      </c>
    </row>
    <row r="309" spans="1:9" s="71" customFormat="1" ht="63" customHeight="1" hidden="1">
      <c r="A309" s="67" t="s">
        <v>71</v>
      </c>
      <c r="B309" s="68" t="s">
        <v>15</v>
      </c>
      <c r="C309" s="68" t="s">
        <v>7</v>
      </c>
      <c r="D309" s="69" t="s">
        <v>234</v>
      </c>
      <c r="E309" s="68" t="s">
        <v>72</v>
      </c>
      <c r="F309" s="70"/>
      <c r="G309" s="70"/>
      <c r="H309" s="70"/>
      <c r="I309" s="70"/>
    </row>
    <row r="310" spans="1:9" ht="76.5" customHeight="1">
      <c r="A310" s="81" t="s">
        <v>366</v>
      </c>
      <c r="B310" s="26" t="s">
        <v>15</v>
      </c>
      <c r="C310" s="26" t="s">
        <v>7</v>
      </c>
      <c r="D310" s="33" t="s">
        <v>350</v>
      </c>
      <c r="E310" s="26"/>
      <c r="F310" s="3">
        <f>F311+F312</f>
        <v>29349.8</v>
      </c>
      <c r="G310" s="3">
        <f>G311+G312</f>
        <v>0</v>
      </c>
      <c r="H310" s="3">
        <f>H311+H312</f>
        <v>0</v>
      </c>
      <c r="I310" s="3">
        <f>I311+I312</f>
        <v>0</v>
      </c>
    </row>
    <row r="311" spans="1:9" ht="51.75" customHeight="1">
      <c r="A311" s="2" t="s">
        <v>320</v>
      </c>
      <c r="B311" s="26" t="s">
        <v>15</v>
      </c>
      <c r="C311" s="26" t="s">
        <v>7</v>
      </c>
      <c r="D311" s="33" t="s">
        <v>350</v>
      </c>
      <c r="E311" s="26" t="s">
        <v>64</v>
      </c>
      <c r="F311" s="3">
        <v>20557.6</v>
      </c>
      <c r="G311" s="3"/>
      <c r="H311" s="3">
        <v>0</v>
      </c>
      <c r="I311" s="3">
        <v>0</v>
      </c>
    </row>
    <row r="312" spans="1:9" ht="63">
      <c r="A312" s="67" t="s">
        <v>71</v>
      </c>
      <c r="B312" s="26" t="s">
        <v>15</v>
      </c>
      <c r="C312" s="26" t="s">
        <v>7</v>
      </c>
      <c r="D312" s="33" t="s">
        <v>350</v>
      </c>
      <c r="E312" s="26" t="s">
        <v>72</v>
      </c>
      <c r="F312" s="3">
        <v>8792.2</v>
      </c>
      <c r="G312" s="3"/>
      <c r="H312" s="3">
        <v>0</v>
      </c>
      <c r="I312" s="3">
        <v>0</v>
      </c>
    </row>
    <row r="313" spans="1:9" s="71" customFormat="1" ht="30.75" customHeight="1">
      <c r="A313" s="72" t="s">
        <v>66</v>
      </c>
      <c r="B313" s="68" t="s">
        <v>15</v>
      </c>
      <c r="C313" s="68" t="s">
        <v>7</v>
      </c>
      <c r="D313" s="69" t="s">
        <v>207</v>
      </c>
      <c r="E313" s="68"/>
      <c r="F313" s="70">
        <f>F320+F338</f>
        <v>12450</v>
      </c>
      <c r="G313" s="70">
        <f>G320+G338</f>
        <v>0</v>
      </c>
      <c r="H313" s="70">
        <f>H320+H338</f>
        <v>39500</v>
      </c>
      <c r="I313" s="70">
        <f>I320+I338</f>
        <v>39500</v>
      </c>
    </row>
    <row r="314" spans="1:9" ht="60.75" customHeight="1" hidden="1">
      <c r="A314" s="2" t="s">
        <v>101</v>
      </c>
      <c r="B314" s="1" t="s">
        <v>15</v>
      </c>
      <c r="C314" s="1" t="s">
        <v>7</v>
      </c>
      <c r="D314" s="33" t="s">
        <v>208</v>
      </c>
      <c r="E314" s="1"/>
      <c r="F314" s="3">
        <f>F315</f>
        <v>0</v>
      </c>
      <c r="G314" s="3">
        <f>G315</f>
        <v>0</v>
      </c>
      <c r="H314" s="3">
        <f>H315</f>
        <v>0</v>
      </c>
      <c r="I314" s="3">
        <f>I315</f>
        <v>0</v>
      </c>
    </row>
    <row r="315" spans="1:9" ht="60.75" customHeight="1" hidden="1">
      <c r="A315" s="2" t="s">
        <v>71</v>
      </c>
      <c r="B315" s="1" t="s">
        <v>15</v>
      </c>
      <c r="C315" s="1" t="s">
        <v>7</v>
      </c>
      <c r="D315" s="33" t="s">
        <v>208</v>
      </c>
      <c r="E315" s="1" t="s">
        <v>72</v>
      </c>
      <c r="F315" s="3">
        <v>0</v>
      </c>
      <c r="G315" s="3"/>
      <c r="H315" s="3">
        <v>0</v>
      </c>
      <c r="I315" s="3">
        <v>0</v>
      </c>
    </row>
    <row r="316" spans="1:9" ht="65.25" customHeight="1" hidden="1">
      <c r="A316" s="2" t="s">
        <v>101</v>
      </c>
      <c r="B316" s="1" t="s">
        <v>15</v>
      </c>
      <c r="C316" s="1" t="s">
        <v>7</v>
      </c>
      <c r="D316" s="33" t="s">
        <v>208</v>
      </c>
      <c r="E316" s="1"/>
      <c r="F316" s="3">
        <f>F317</f>
        <v>0</v>
      </c>
      <c r="G316" s="3">
        <f>G317</f>
        <v>0</v>
      </c>
      <c r="H316" s="3">
        <f>H317</f>
        <v>0</v>
      </c>
      <c r="I316" s="3">
        <f>I317</f>
        <v>0</v>
      </c>
    </row>
    <row r="317" spans="1:9" ht="63" customHeight="1" hidden="1">
      <c r="A317" s="22" t="s">
        <v>71</v>
      </c>
      <c r="B317" s="1" t="s">
        <v>15</v>
      </c>
      <c r="C317" s="1" t="s">
        <v>7</v>
      </c>
      <c r="D317" s="33" t="s">
        <v>208</v>
      </c>
      <c r="E317" s="1" t="s">
        <v>72</v>
      </c>
      <c r="F317" s="3"/>
      <c r="G317" s="3"/>
      <c r="H317" s="3"/>
      <c r="I317" s="3"/>
    </row>
    <row r="318" spans="1:9" ht="51" customHeight="1" hidden="1">
      <c r="A318" s="2" t="s">
        <v>123</v>
      </c>
      <c r="B318" s="1" t="s">
        <v>15</v>
      </c>
      <c r="C318" s="1" t="s">
        <v>7</v>
      </c>
      <c r="D318" s="33" t="s">
        <v>208</v>
      </c>
      <c r="E318" s="1"/>
      <c r="F318" s="3">
        <f>F319</f>
        <v>0</v>
      </c>
      <c r="G318" s="3">
        <f>G319</f>
        <v>0</v>
      </c>
      <c r="H318" s="3">
        <f>H319</f>
        <v>0</v>
      </c>
      <c r="I318" s="3">
        <f>I319</f>
        <v>0</v>
      </c>
    </row>
    <row r="319" spans="1:9" ht="60.75" customHeight="1" hidden="1">
      <c r="A319" s="22" t="s">
        <v>71</v>
      </c>
      <c r="B319" s="1" t="s">
        <v>15</v>
      </c>
      <c r="C319" s="1" t="s">
        <v>7</v>
      </c>
      <c r="D319" s="33" t="s">
        <v>208</v>
      </c>
      <c r="E319" s="1" t="s">
        <v>72</v>
      </c>
      <c r="F319" s="3"/>
      <c r="G319" s="3"/>
      <c r="H319" s="3"/>
      <c r="I319" s="3"/>
    </row>
    <row r="320" spans="1:9" ht="48" customHeight="1">
      <c r="A320" s="31" t="s">
        <v>342</v>
      </c>
      <c r="B320" s="1" t="s">
        <v>15</v>
      </c>
      <c r="C320" s="1" t="s">
        <v>7</v>
      </c>
      <c r="D320" s="33" t="s">
        <v>208</v>
      </c>
      <c r="E320" s="1" t="s">
        <v>64</v>
      </c>
      <c r="F320" s="3">
        <v>12450</v>
      </c>
      <c r="G320" s="3"/>
      <c r="H320" s="3">
        <v>11000</v>
      </c>
      <c r="I320" s="3">
        <v>11000</v>
      </c>
    </row>
    <row r="321" spans="1:9" ht="15.75" customHeight="1" hidden="1">
      <c r="A321" s="2" t="s">
        <v>117</v>
      </c>
      <c r="B321" s="1" t="s">
        <v>15</v>
      </c>
      <c r="C321" s="1" t="s">
        <v>7</v>
      </c>
      <c r="D321" s="33" t="s">
        <v>207</v>
      </c>
      <c r="E321" s="1"/>
      <c r="F321" s="3">
        <f>F322</f>
        <v>0</v>
      </c>
      <c r="G321" s="3">
        <f>G322</f>
        <v>0</v>
      </c>
      <c r="H321" s="3">
        <f>H322</f>
        <v>0</v>
      </c>
      <c r="I321" s="3">
        <f>I322</f>
        <v>0</v>
      </c>
    </row>
    <row r="322" spans="1:9" ht="45.75" customHeight="1" hidden="1">
      <c r="A322" s="2" t="s">
        <v>140</v>
      </c>
      <c r="B322" s="1" t="s">
        <v>15</v>
      </c>
      <c r="C322" s="1" t="s">
        <v>7</v>
      </c>
      <c r="D322" s="33" t="s">
        <v>207</v>
      </c>
      <c r="E322" s="1" t="s">
        <v>64</v>
      </c>
      <c r="F322" s="3"/>
      <c r="G322" s="3"/>
      <c r="H322" s="14"/>
      <c r="I322" s="14"/>
    </row>
    <row r="323" spans="1:9" ht="46.5" customHeight="1" hidden="1">
      <c r="A323" s="2" t="s">
        <v>189</v>
      </c>
      <c r="B323" s="1" t="s">
        <v>15</v>
      </c>
      <c r="C323" s="1" t="s">
        <v>7</v>
      </c>
      <c r="D323" s="33" t="s">
        <v>207</v>
      </c>
      <c r="E323" s="1" t="s">
        <v>64</v>
      </c>
      <c r="F323" s="3"/>
      <c r="G323" s="3"/>
      <c r="H323" s="14">
        <v>0</v>
      </c>
      <c r="I323" s="14">
        <v>0</v>
      </c>
    </row>
    <row r="324" spans="1:9" ht="15" customHeight="1" hidden="1">
      <c r="A324" s="2" t="s">
        <v>118</v>
      </c>
      <c r="B324" s="1" t="s">
        <v>15</v>
      </c>
      <c r="C324" s="1" t="s">
        <v>7</v>
      </c>
      <c r="D324" s="33" t="s">
        <v>207</v>
      </c>
      <c r="E324" s="1"/>
      <c r="F324" s="3">
        <f>F325</f>
        <v>0</v>
      </c>
      <c r="G324" s="3">
        <f>G325</f>
        <v>0</v>
      </c>
      <c r="H324" s="3">
        <f>H325</f>
        <v>0</v>
      </c>
      <c r="I324" s="3">
        <f>I325</f>
        <v>0</v>
      </c>
    </row>
    <row r="325" spans="1:9" ht="46.5" customHeight="1" hidden="1">
      <c r="A325" s="2" t="s">
        <v>140</v>
      </c>
      <c r="B325" s="1" t="s">
        <v>15</v>
      </c>
      <c r="C325" s="1" t="s">
        <v>7</v>
      </c>
      <c r="D325" s="33" t="s">
        <v>207</v>
      </c>
      <c r="E325" s="1" t="s">
        <v>64</v>
      </c>
      <c r="F325" s="3">
        <v>0</v>
      </c>
      <c r="G325" s="3"/>
      <c r="H325" s="3">
        <v>0</v>
      </c>
      <c r="I325" s="3">
        <v>0</v>
      </c>
    </row>
    <row r="326" spans="1:9" ht="17.25" customHeight="1" hidden="1">
      <c r="A326" s="2" t="s">
        <v>119</v>
      </c>
      <c r="B326" s="1" t="s">
        <v>15</v>
      </c>
      <c r="C326" s="1" t="s">
        <v>7</v>
      </c>
      <c r="D326" s="33" t="s">
        <v>207</v>
      </c>
      <c r="E326" s="1"/>
      <c r="F326" s="3">
        <f>F327</f>
        <v>0</v>
      </c>
      <c r="G326" s="3">
        <f>G327</f>
        <v>0</v>
      </c>
      <c r="H326" s="3">
        <f>H327</f>
        <v>0</v>
      </c>
      <c r="I326" s="3">
        <f>I327</f>
        <v>0</v>
      </c>
    </row>
    <row r="327" spans="1:9" ht="45.75" customHeight="1" hidden="1">
      <c r="A327" s="2" t="s">
        <v>140</v>
      </c>
      <c r="B327" s="1" t="s">
        <v>15</v>
      </c>
      <c r="C327" s="1" t="s">
        <v>7</v>
      </c>
      <c r="D327" s="33" t="s">
        <v>207</v>
      </c>
      <c r="E327" s="1" t="s">
        <v>64</v>
      </c>
      <c r="F327" s="3">
        <v>0</v>
      </c>
      <c r="G327" s="11"/>
      <c r="H327" s="3">
        <v>0</v>
      </c>
      <c r="I327" s="3">
        <v>0</v>
      </c>
    </row>
    <row r="328" spans="1:9" ht="18.75" customHeight="1" hidden="1">
      <c r="A328" s="2" t="s">
        <v>120</v>
      </c>
      <c r="B328" s="1" t="s">
        <v>15</v>
      </c>
      <c r="C328" s="1" t="s">
        <v>7</v>
      </c>
      <c r="D328" s="33" t="s">
        <v>207</v>
      </c>
      <c r="E328" s="1"/>
      <c r="F328" s="3">
        <f>F329+F330</f>
        <v>0</v>
      </c>
      <c r="G328" s="3">
        <f>G329+G330</f>
        <v>0</v>
      </c>
      <c r="H328" s="3">
        <f>H329+H330</f>
        <v>0</v>
      </c>
      <c r="I328" s="3">
        <f>I329+I330</f>
        <v>0</v>
      </c>
    </row>
    <row r="329" spans="1:9" ht="46.5" customHeight="1" hidden="1">
      <c r="A329" s="2" t="s">
        <v>140</v>
      </c>
      <c r="B329" s="1" t="s">
        <v>15</v>
      </c>
      <c r="C329" s="1" t="s">
        <v>7</v>
      </c>
      <c r="D329" s="33" t="s">
        <v>207</v>
      </c>
      <c r="E329" s="1" t="s">
        <v>64</v>
      </c>
      <c r="F329" s="3">
        <v>0</v>
      </c>
      <c r="G329" s="3"/>
      <c r="H329" s="3">
        <v>0</v>
      </c>
      <c r="I329" s="3">
        <v>0</v>
      </c>
    </row>
    <row r="330" spans="1:9" ht="39" customHeight="1" hidden="1">
      <c r="A330" s="2" t="s">
        <v>80</v>
      </c>
      <c r="B330" s="1" t="s">
        <v>15</v>
      </c>
      <c r="C330" s="1" t="s">
        <v>7</v>
      </c>
      <c r="D330" s="33" t="s">
        <v>67</v>
      </c>
      <c r="E330" s="1" t="s">
        <v>81</v>
      </c>
      <c r="F330" s="3">
        <v>0</v>
      </c>
      <c r="G330" s="1"/>
      <c r="H330" s="1" t="s">
        <v>179</v>
      </c>
      <c r="I330" s="1" t="s">
        <v>179</v>
      </c>
    </row>
    <row r="331" spans="1:9" ht="41.25" customHeight="1" hidden="1">
      <c r="A331" s="2" t="s">
        <v>101</v>
      </c>
      <c r="B331" s="1" t="s">
        <v>15</v>
      </c>
      <c r="C331" s="1" t="s">
        <v>7</v>
      </c>
      <c r="D331" s="33" t="s">
        <v>67</v>
      </c>
      <c r="E331" s="1"/>
      <c r="F331" s="3">
        <f>F332</f>
        <v>0</v>
      </c>
      <c r="G331" s="3">
        <f>G332</f>
        <v>0</v>
      </c>
      <c r="H331" s="3">
        <v>0</v>
      </c>
      <c r="I331" s="3">
        <v>0</v>
      </c>
    </row>
    <row r="332" spans="1:9" ht="43.5" customHeight="1" hidden="1">
      <c r="A332" s="22" t="s">
        <v>71</v>
      </c>
      <c r="B332" s="1" t="s">
        <v>15</v>
      </c>
      <c r="C332" s="1" t="s">
        <v>7</v>
      </c>
      <c r="D332" s="33" t="s">
        <v>67</v>
      </c>
      <c r="E332" s="1" t="s">
        <v>72</v>
      </c>
      <c r="F332" s="3">
        <v>0</v>
      </c>
      <c r="G332" s="1"/>
      <c r="H332" s="1" t="s">
        <v>172</v>
      </c>
      <c r="I332" s="1" t="s">
        <v>172</v>
      </c>
    </row>
    <row r="333" spans="1:9" ht="47.25" hidden="1">
      <c r="A333" s="2" t="s">
        <v>123</v>
      </c>
      <c r="B333" s="1" t="s">
        <v>15</v>
      </c>
      <c r="C333" s="1" t="s">
        <v>7</v>
      </c>
      <c r="D333" s="33" t="s">
        <v>207</v>
      </c>
      <c r="E333" s="1"/>
      <c r="F333" s="3">
        <f>F334</f>
        <v>0</v>
      </c>
      <c r="G333" s="3">
        <f>G334</f>
        <v>0</v>
      </c>
      <c r="H333" s="3" t="str">
        <f>H334</f>
        <v>0,0</v>
      </c>
      <c r="I333" s="3" t="str">
        <f>I334</f>
        <v>0,0</v>
      </c>
    </row>
    <row r="334" spans="1:9" ht="63" hidden="1">
      <c r="A334" s="22" t="s">
        <v>71</v>
      </c>
      <c r="B334" s="1" t="s">
        <v>15</v>
      </c>
      <c r="C334" s="1" t="s">
        <v>7</v>
      </c>
      <c r="D334" s="33" t="s">
        <v>207</v>
      </c>
      <c r="E334" s="1" t="s">
        <v>72</v>
      </c>
      <c r="F334" s="3">
        <v>0</v>
      </c>
      <c r="G334" s="1"/>
      <c r="H334" s="1" t="s">
        <v>179</v>
      </c>
      <c r="I334" s="1" t="s">
        <v>179</v>
      </c>
    </row>
    <row r="335" spans="1:9" ht="18.75" customHeight="1" hidden="1">
      <c r="A335" s="49" t="s">
        <v>120</v>
      </c>
      <c r="B335" s="1" t="s">
        <v>15</v>
      </c>
      <c r="C335" s="1" t="s">
        <v>7</v>
      </c>
      <c r="D335" s="33" t="s">
        <v>208</v>
      </c>
      <c r="E335" s="1"/>
      <c r="F335" s="3">
        <f>F336</f>
        <v>0</v>
      </c>
      <c r="G335" s="3">
        <f aca="true" t="shared" si="11" ref="G335:I336">G336</f>
        <v>0</v>
      </c>
      <c r="H335" s="3">
        <f t="shared" si="11"/>
        <v>0</v>
      </c>
      <c r="I335" s="3">
        <f t="shared" si="11"/>
        <v>0</v>
      </c>
    </row>
    <row r="336" spans="1:9" ht="15.75" hidden="1">
      <c r="A336" s="46" t="s">
        <v>318</v>
      </c>
      <c r="B336" s="1" t="s">
        <v>15</v>
      </c>
      <c r="C336" s="1" t="s">
        <v>7</v>
      </c>
      <c r="D336" s="33" t="s">
        <v>208</v>
      </c>
      <c r="E336" s="1"/>
      <c r="F336" s="3">
        <f>F337</f>
        <v>0</v>
      </c>
      <c r="G336" s="3">
        <f t="shared" si="11"/>
        <v>0</v>
      </c>
      <c r="H336" s="3">
        <f t="shared" si="11"/>
        <v>0</v>
      </c>
      <c r="I336" s="3">
        <f t="shared" si="11"/>
        <v>0</v>
      </c>
    </row>
    <row r="337" spans="1:9" ht="47.25" hidden="1">
      <c r="A337" s="48" t="s">
        <v>140</v>
      </c>
      <c r="B337" s="1" t="s">
        <v>15</v>
      </c>
      <c r="C337" s="1" t="s">
        <v>7</v>
      </c>
      <c r="D337" s="33" t="s">
        <v>208</v>
      </c>
      <c r="E337" s="1" t="s">
        <v>64</v>
      </c>
      <c r="F337" s="3"/>
      <c r="G337" s="3"/>
      <c r="H337" s="3"/>
      <c r="I337" s="3"/>
    </row>
    <row r="338" spans="1:9" ht="63">
      <c r="A338" s="67" t="s">
        <v>71</v>
      </c>
      <c r="B338" s="1" t="s">
        <v>15</v>
      </c>
      <c r="C338" s="1" t="s">
        <v>7</v>
      </c>
      <c r="D338" s="33" t="s">
        <v>208</v>
      </c>
      <c r="E338" s="1" t="s">
        <v>72</v>
      </c>
      <c r="F338" s="3">
        <v>0</v>
      </c>
      <c r="G338" s="3"/>
      <c r="H338" s="3">
        <v>28500</v>
      </c>
      <c r="I338" s="3">
        <v>28500</v>
      </c>
    </row>
    <row r="339" spans="1:9" ht="27.75" customHeight="1">
      <c r="A339" s="22" t="s">
        <v>32</v>
      </c>
      <c r="B339" s="1" t="s">
        <v>15</v>
      </c>
      <c r="C339" s="1" t="s">
        <v>15</v>
      </c>
      <c r="D339" s="33"/>
      <c r="E339" s="1"/>
      <c r="F339" s="3">
        <f>F340+F345+F342</f>
        <v>7019.7</v>
      </c>
      <c r="G339" s="3">
        <f>G340+G345+G342</f>
        <v>0</v>
      </c>
      <c r="H339" s="3">
        <f>H340+H345+H342</f>
        <v>5345.7</v>
      </c>
      <c r="I339" s="3">
        <f>I340+I345+I342</f>
        <v>5345.7</v>
      </c>
    </row>
    <row r="340" spans="1:9" ht="81" customHeight="1">
      <c r="A340" s="56" t="s">
        <v>367</v>
      </c>
      <c r="B340" s="1" t="s">
        <v>15</v>
      </c>
      <c r="C340" s="1" t="s">
        <v>15</v>
      </c>
      <c r="D340" s="33" t="s">
        <v>326</v>
      </c>
      <c r="E340" s="1"/>
      <c r="F340" s="3">
        <f>F341</f>
        <v>1507</v>
      </c>
      <c r="G340" s="3">
        <f>G341</f>
        <v>0</v>
      </c>
      <c r="H340" s="3">
        <f>H341</f>
        <v>0</v>
      </c>
      <c r="I340" s="3">
        <f>I341</f>
        <v>0</v>
      </c>
    </row>
    <row r="341" spans="1:9" ht="63" customHeight="1">
      <c r="A341" s="22" t="s">
        <v>71</v>
      </c>
      <c r="B341" s="1" t="s">
        <v>15</v>
      </c>
      <c r="C341" s="1" t="s">
        <v>15</v>
      </c>
      <c r="D341" s="33" t="s">
        <v>326</v>
      </c>
      <c r="E341" s="1" t="s">
        <v>72</v>
      </c>
      <c r="F341" s="3">
        <v>1507</v>
      </c>
      <c r="G341" s="3"/>
      <c r="H341" s="3">
        <v>0</v>
      </c>
      <c r="I341" s="3">
        <v>0</v>
      </c>
    </row>
    <row r="342" spans="1:9" ht="47.25">
      <c r="A342" s="2" t="s">
        <v>60</v>
      </c>
      <c r="B342" s="1" t="s">
        <v>15</v>
      </c>
      <c r="C342" s="1" t="s">
        <v>15</v>
      </c>
      <c r="D342" s="33" t="s">
        <v>343</v>
      </c>
      <c r="E342" s="1"/>
      <c r="F342" s="3">
        <f>F343+F344</f>
        <v>687.6999999999999</v>
      </c>
      <c r="G342" s="3">
        <f>G343+G344</f>
        <v>0</v>
      </c>
      <c r="H342" s="3">
        <f>H343+H344</f>
        <v>687.7</v>
      </c>
      <c r="I342" s="3">
        <f>I343+I344</f>
        <v>687.7</v>
      </c>
    </row>
    <row r="343" spans="1:9" ht="126">
      <c r="A343" s="31" t="s">
        <v>341</v>
      </c>
      <c r="B343" s="1" t="s">
        <v>15</v>
      </c>
      <c r="C343" s="1" t="s">
        <v>15</v>
      </c>
      <c r="D343" s="33" t="s">
        <v>343</v>
      </c>
      <c r="E343" s="1" t="s">
        <v>63</v>
      </c>
      <c r="F343" s="3">
        <v>625.8</v>
      </c>
      <c r="G343" s="3"/>
      <c r="H343" s="3">
        <v>625.2</v>
      </c>
      <c r="I343" s="3">
        <v>625.2</v>
      </c>
    </row>
    <row r="344" spans="1:9" ht="47.25">
      <c r="A344" s="31" t="s">
        <v>342</v>
      </c>
      <c r="B344" s="1" t="s">
        <v>15</v>
      </c>
      <c r="C344" s="1" t="s">
        <v>15</v>
      </c>
      <c r="D344" s="33" t="s">
        <v>343</v>
      </c>
      <c r="E344" s="1" t="s">
        <v>64</v>
      </c>
      <c r="F344" s="3">
        <v>61.9</v>
      </c>
      <c r="G344" s="3"/>
      <c r="H344" s="3">
        <v>62.5</v>
      </c>
      <c r="I344" s="3">
        <v>62.5</v>
      </c>
    </row>
    <row r="345" spans="1:9" ht="30.75" customHeight="1">
      <c r="A345" s="2" t="s">
        <v>66</v>
      </c>
      <c r="B345" s="1" t="s">
        <v>15</v>
      </c>
      <c r="C345" s="1" t="s">
        <v>15</v>
      </c>
      <c r="D345" s="33" t="s">
        <v>207</v>
      </c>
      <c r="E345" s="1"/>
      <c r="F345" s="3">
        <f>F347+F348+F349</f>
        <v>4825</v>
      </c>
      <c r="G345" s="3">
        <f>G347+G348+G349+G350</f>
        <v>0</v>
      </c>
      <c r="H345" s="3">
        <f>H347+H348+H349+H350</f>
        <v>4658</v>
      </c>
      <c r="I345" s="3">
        <f>I347+I348+I349+I350</f>
        <v>4658</v>
      </c>
    </row>
    <row r="346" spans="1:9" ht="45.75" customHeight="1" hidden="1">
      <c r="A346" s="2" t="s">
        <v>100</v>
      </c>
      <c r="B346" s="1" t="s">
        <v>15</v>
      </c>
      <c r="C346" s="1" t="s">
        <v>15</v>
      </c>
      <c r="D346" s="33" t="s">
        <v>207</v>
      </c>
      <c r="E346" s="1"/>
      <c r="F346" s="3">
        <f>F347+F348+F349</f>
        <v>4825</v>
      </c>
      <c r="G346" s="3">
        <f>G347+G348+G349</f>
        <v>0</v>
      </c>
      <c r="H346" s="3">
        <f>H347+H348+H349</f>
        <v>4658</v>
      </c>
      <c r="I346" s="3">
        <f>I347+I348+I349</f>
        <v>4658</v>
      </c>
    </row>
    <row r="347" spans="1:9" ht="125.25" customHeight="1">
      <c r="A347" s="31" t="s">
        <v>341</v>
      </c>
      <c r="B347" s="1" t="s">
        <v>15</v>
      </c>
      <c r="C347" s="1" t="s">
        <v>15</v>
      </c>
      <c r="D347" s="33" t="s">
        <v>207</v>
      </c>
      <c r="E347" s="1" t="s">
        <v>63</v>
      </c>
      <c r="F347" s="3">
        <v>4000</v>
      </c>
      <c r="G347" s="3"/>
      <c r="H347" s="3">
        <v>4000</v>
      </c>
      <c r="I347" s="3">
        <v>4000</v>
      </c>
    </row>
    <row r="348" spans="1:9" ht="45.75" customHeight="1">
      <c r="A348" s="31" t="s">
        <v>342</v>
      </c>
      <c r="B348" s="1" t="s">
        <v>15</v>
      </c>
      <c r="C348" s="1" t="s">
        <v>15</v>
      </c>
      <c r="D348" s="33" t="s">
        <v>207</v>
      </c>
      <c r="E348" s="1" t="s">
        <v>64</v>
      </c>
      <c r="F348" s="3">
        <v>658</v>
      </c>
      <c r="G348" s="3"/>
      <c r="H348" s="3">
        <v>658</v>
      </c>
      <c r="I348" s="3">
        <v>658</v>
      </c>
    </row>
    <row r="349" spans="1:9" ht="18" customHeight="1">
      <c r="A349" s="2" t="s">
        <v>68</v>
      </c>
      <c r="B349" s="1" t="s">
        <v>15</v>
      </c>
      <c r="C349" s="1" t="s">
        <v>15</v>
      </c>
      <c r="D349" s="33" t="s">
        <v>207</v>
      </c>
      <c r="E349" s="1" t="s">
        <v>69</v>
      </c>
      <c r="F349" s="3">
        <v>167</v>
      </c>
      <c r="G349" s="3"/>
      <c r="H349" s="3">
        <v>0</v>
      </c>
      <c r="I349" s="3">
        <v>0</v>
      </c>
    </row>
    <row r="350" spans="1:9" ht="61.5" customHeight="1" hidden="1">
      <c r="A350" s="2" t="s">
        <v>101</v>
      </c>
      <c r="B350" s="1" t="s">
        <v>15</v>
      </c>
      <c r="C350" s="1" t="s">
        <v>15</v>
      </c>
      <c r="D350" s="33" t="s">
        <v>67</v>
      </c>
      <c r="E350" s="1"/>
      <c r="F350" s="3">
        <f>F351</f>
        <v>0</v>
      </c>
      <c r="G350" s="3">
        <f>G351</f>
        <v>0</v>
      </c>
      <c r="H350" s="3">
        <f>H351</f>
        <v>0</v>
      </c>
      <c r="I350" s="3">
        <f>I351</f>
        <v>0</v>
      </c>
    </row>
    <row r="351" spans="1:9" ht="62.25" customHeight="1" hidden="1">
      <c r="A351" s="22" t="s">
        <v>71</v>
      </c>
      <c r="B351" s="1" t="s">
        <v>15</v>
      </c>
      <c r="C351" s="1" t="s">
        <v>15</v>
      </c>
      <c r="D351" s="33" t="s">
        <v>67</v>
      </c>
      <c r="E351" s="1" t="s">
        <v>72</v>
      </c>
      <c r="F351" s="1"/>
      <c r="G351" s="1"/>
      <c r="H351" s="1"/>
      <c r="I351" s="1"/>
    </row>
    <row r="352" spans="1:9" ht="83.25" customHeight="1" hidden="1">
      <c r="A352" s="42" t="s">
        <v>300</v>
      </c>
      <c r="B352" s="1" t="s">
        <v>15</v>
      </c>
      <c r="C352" s="1" t="s">
        <v>15</v>
      </c>
      <c r="D352" s="33" t="s">
        <v>235</v>
      </c>
      <c r="E352" s="1"/>
      <c r="F352" s="3">
        <f aca="true" t="shared" si="12" ref="F352:I353">F353</f>
        <v>0</v>
      </c>
      <c r="G352" s="3">
        <f t="shared" si="12"/>
        <v>0</v>
      </c>
      <c r="H352" s="3">
        <v>0</v>
      </c>
      <c r="I352" s="3">
        <f t="shared" si="12"/>
        <v>0</v>
      </c>
    </row>
    <row r="353" spans="1:9" ht="45.75" customHeight="1" hidden="1">
      <c r="A353" s="2" t="s">
        <v>123</v>
      </c>
      <c r="B353" s="1" t="s">
        <v>15</v>
      </c>
      <c r="C353" s="1" t="s">
        <v>15</v>
      </c>
      <c r="D353" s="33" t="s">
        <v>235</v>
      </c>
      <c r="E353" s="1"/>
      <c r="F353" s="3">
        <f t="shared" si="12"/>
        <v>0</v>
      </c>
      <c r="G353" s="3">
        <f t="shared" si="12"/>
        <v>0</v>
      </c>
      <c r="H353" s="3">
        <f t="shared" si="12"/>
        <v>0</v>
      </c>
      <c r="I353" s="3">
        <f t="shared" si="12"/>
        <v>0</v>
      </c>
    </row>
    <row r="354" spans="1:9" ht="60.75" customHeight="1" hidden="1">
      <c r="A354" s="22" t="s">
        <v>71</v>
      </c>
      <c r="B354" s="1" t="s">
        <v>15</v>
      </c>
      <c r="C354" s="1" t="s">
        <v>15</v>
      </c>
      <c r="D354" s="33" t="s">
        <v>235</v>
      </c>
      <c r="E354" s="1" t="s">
        <v>72</v>
      </c>
      <c r="F354" s="3">
        <v>0</v>
      </c>
      <c r="G354" s="3"/>
      <c r="H354" s="14">
        <v>0</v>
      </c>
      <c r="I354" s="14">
        <v>0</v>
      </c>
    </row>
    <row r="355" spans="1:9" ht="0" customHeight="1" hidden="1">
      <c r="A355" s="2" t="s">
        <v>87</v>
      </c>
      <c r="B355" s="1" t="s">
        <v>15</v>
      </c>
      <c r="C355" s="1" t="s">
        <v>15</v>
      </c>
      <c r="D355" s="33" t="s">
        <v>88</v>
      </c>
      <c r="E355" s="1"/>
      <c r="F355" s="3">
        <f>F358+F356</f>
        <v>0</v>
      </c>
      <c r="G355" s="3">
        <f>G358</f>
        <v>0</v>
      </c>
      <c r="H355" s="3">
        <f>H358</f>
        <v>0</v>
      </c>
      <c r="I355" s="3">
        <f>I358</f>
        <v>0</v>
      </c>
    </row>
    <row r="356" spans="1:9" ht="27" customHeight="1" hidden="1">
      <c r="A356" s="2" t="s">
        <v>142</v>
      </c>
      <c r="B356" s="1" t="s">
        <v>15</v>
      </c>
      <c r="C356" s="1" t="s">
        <v>15</v>
      </c>
      <c r="D356" s="33" t="s">
        <v>88</v>
      </c>
      <c r="E356" s="1"/>
      <c r="F356" s="3">
        <f>F357</f>
        <v>0</v>
      </c>
      <c r="G356" s="3"/>
      <c r="H356" s="3">
        <v>0</v>
      </c>
      <c r="I356" s="3">
        <v>0</v>
      </c>
    </row>
    <row r="357" spans="1:9" ht="28.5" customHeight="1" hidden="1">
      <c r="A357" s="2" t="s">
        <v>140</v>
      </c>
      <c r="B357" s="1" t="s">
        <v>15</v>
      </c>
      <c r="C357" s="1" t="s">
        <v>15</v>
      </c>
      <c r="D357" s="33" t="s">
        <v>88</v>
      </c>
      <c r="E357" s="1" t="s">
        <v>64</v>
      </c>
      <c r="F357" s="3"/>
      <c r="G357" s="3"/>
      <c r="H357" s="3"/>
      <c r="I357" s="3"/>
    </row>
    <row r="358" spans="1:9" ht="33" customHeight="1" hidden="1">
      <c r="A358" s="2" t="s">
        <v>158</v>
      </c>
      <c r="B358" s="1" t="s">
        <v>15</v>
      </c>
      <c r="C358" s="1" t="s">
        <v>15</v>
      </c>
      <c r="D358" s="33" t="s">
        <v>88</v>
      </c>
      <c r="E358" s="1"/>
      <c r="F358" s="3">
        <f>F359</f>
        <v>0</v>
      </c>
      <c r="G358" s="3">
        <f>G359</f>
        <v>0</v>
      </c>
      <c r="H358" s="3">
        <f>H359</f>
        <v>0</v>
      </c>
      <c r="I358" s="3">
        <f>I359</f>
        <v>0</v>
      </c>
    </row>
    <row r="359" spans="1:9" ht="37.5" customHeight="1" hidden="1">
      <c r="A359" s="2" t="s">
        <v>140</v>
      </c>
      <c r="B359" s="1" t="s">
        <v>15</v>
      </c>
      <c r="C359" s="1" t="s">
        <v>15</v>
      </c>
      <c r="D359" s="33" t="s">
        <v>88</v>
      </c>
      <c r="E359" s="1" t="s">
        <v>64</v>
      </c>
      <c r="F359" s="3">
        <v>0</v>
      </c>
      <c r="G359" s="11"/>
      <c r="H359" s="21"/>
      <c r="I359" s="21"/>
    </row>
    <row r="360" spans="1:9" ht="18" customHeight="1" hidden="1">
      <c r="A360" s="4" t="s">
        <v>327</v>
      </c>
      <c r="B360" s="5" t="s">
        <v>39</v>
      </c>
      <c r="C360" s="5"/>
      <c r="D360" s="35"/>
      <c r="E360" s="5"/>
      <c r="F360" s="10">
        <f>F361</f>
        <v>0</v>
      </c>
      <c r="G360" s="10">
        <f aca="true" t="shared" si="13" ref="G360:I361">G361</f>
        <v>0</v>
      </c>
      <c r="H360" s="10">
        <f t="shared" si="13"/>
        <v>0</v>
      </c>
      <c r="I360" s="10">
        <f t="shared" si="13"/>
        <v>0</v>
      </c>
    </row>
    <row r="361" spans="1:9" ht="45.75" customHeight="1" hidden="1">
      <c r="A361" s="2" t="s">
        <v>328</v>
      </c>
      <c r="B361" s="1" t="s">
        <v>39</v>
      </c>
      <c r="C361" s="1" t="s">
        <v>7</v>
      </c>
      <c r="D361" s="33"/>
      <c r="E361" s="1"/>
      <c r="F361" s="3">
        <f>F362</f>
        <v>0</v>
      </c>
      <c r="G361" s="3">
        <f t="shared" si="13"/>
        <v>0</v>
      </c>
      <c r="H361" s="3">
        <f t="shared" si="13"/>
        <v>0</v>
      </c>
      <c r="I361" s="3">
        <f t="shared" si="13"/>
        <v>0</v>
      </c>
    </row>
    <row r="362" spans="1:9" ht="31.5" customHeight="1" hidden="1">
      <c r="A362" s="2" t="s">
        <v>66</v>
      </c>
      <c r="B362" s="1" t="s">
        <v>39</v>
      </c>
      <c r="C362" s="1" t="s">
        <v>7</v>
      </c>
      <c r="D362" s="33" t="s">
        <v>208</v>
      </c>
      <c r="E362" s="1"/>
      <c r="F362" s="3">
        <f>F363</f>
        <v>0</v>
      </c>
      <c r="G362" s="3">
        <f>G363</f>
        <v>0</v>
      </c>
      <c r="H362" s="3">
        <f>H363</f>
        <v>0</v>
      </c>
      <c r="I362" s="3">
        <f>I363</f>
        <v>0</v>
      </c>
    </row>
    <row r="363" spans="1:9" ht="46.5" customHeight="1" hidden="1">
      <c r="A363" s="31" t="s">
        <v>342</v>
      </c>
      <c r="B363" s="1" t="s">
        <v>39</v>
      </c>
      <c r="C363" s="1" t="s">
        <v>7</v>
      </c>
      <c r="D363" s="33" t="s">
        <v>208</v>
      </c>
      <c r="E363" s="1" t="s">
        <v>64</v>
      </c>
      <c r="F363" s="3"/>
      <c r="G363" s="11"/>
      <c r="H363" s="21"/>
      <c r="I363" s="21"/>
    </row>
    <row r="364" spans="1:9" ht="15" customHeight="1">
      <c r="A364" s="4" t="s">
        <v>17</v>
      </c>
      <c r="B364" s="5" t="s">
        <v>9</v>
      </c>
      <c r="C364" s="5"/>
      <c r="D364" s="35"/>
      <c r="E364" s="5"/>
      <c r="F364" s="10">
        <f>F365+F442+F665+F769+F616+F651</f>
        <v>1264487.2</v>
      </c>
      <c r="G364" s="10">
        <f>G365+G442+G665+G769+G616</f>
        <v>0</v>
      </c>
      <c r="H364" s="10">
        <f>H365+H442+H665+H769+H616</f>
        <v>1005654.7999999999</v>
      </c>
      <c r="I364" s="10">
        <f>I365+I442+I665+I769+I616</f>
        <v>846563.1</v>
      </c>
    </row>
    <row r="365" spans="1:9" ht="15.75" customHeight="1">
      <c r="A365" s="2" t="s">
        <v>18</v>
      </c>
      <c r="B365" s="1" t="s">
        <v>9</v>
      </c>
      <c r="C365" s="1" t="s">
        <v>5</v>
      </c>
      <c r="D365" s="33"/>
      <c r="E365" s="1"/>
      <c r="F365" s="3">
        <f>F369+F374+F380+F400+F439+F436+F366</f>
        <v>447570.69999999995</v>
      </c>
      <c r="G365" s="3">
        <f>G369+G374+G380+G400+G439+G436+G366</f>
        <v>0</v>
      </c>
      <c r="H365" s="3">
        <f>H369+H374+H380+H400+H439+H436+H366</f>
        <v>249894.2</v>
      </c>
      <c r="I365" s="3">
        <f>I369+I374+I380+I400+I439+I436+I366</f>
        <v>273671.9</v>
      </c>
    </row>
    <row r="366" spans="1:9" ht="98.25" customHeight="1">
      <c r="A366" s="42" t="s">
        <v>358</v>
      </c>
      <c r="B366" s="1" t="s">
        <v>9</v>
      </c>
      <c r="C366" s="1" t="s">
        <v>5</v>
      </c>
      <c r="D366" s="33" t="s">
        <v>236</v>
      </c>
      <c r="E366" s="1"/>
      <c r="F366" s="3">
        <f>F368+F367</f>
        <v>139388.1</v>
      </c>
      <c r="G366" s="3">
        <f>G368+G367</f>
        <v>0</v>
      </c>
      <c r="H366" s="3">
        <f>H368+H367</f>
        <v>0</v>
      </c>
      <c r="I366" s="3">
        <f>I368+I367</f>
        <v>0</v>
      </c>
    </row>
    <row r="367" spans="1:9" ht="47.25" hidden="1">
      <c r="A367" s="31" t="s">
        <v>342</v>
      </c>
      <c r="B367" s="1" t="s">
        <v>9</v>
      </c>
      <c r="C367" s="1" t="s">
        <v>5</v>
      </c>
      <c r="D367" s="33" t="s">
        <v>236</v>
      </c>
      <c r="E367" s="1" t="s">
        <v>64</v>
      </c>
      <c r="F367" s="3"/>
      <c r="G367" s="3"/>
      <c r="H367" s="3">
        <v>0</v>
      </c>
      <c r="I367" s="3">
        <v>0</v>
      </c>
    </row>
    <row r="368" spans="1:9" ht="42.75" customHeight="1">
      <c r="A368" s="2" t="s">
        <v>412</v>
      </c>
      <c r="B368" s="1" t="s">
        <v>9</v>
      </c>
      <c r="C368" s="1" t="s">
        <v>5</v>
      </c>
      <c r="D368" s="33" t="s">
        <v>236</v>
      </c>
      <c r="E368" s="1" t="s">
        <v>81</v>
      </c>
      <c r="F368" s="3">
        <v>139388.1</v>
      </c>
      <c r="G368" s="3"/>
      <c r="H368" s="3">
        <v>0</v>
      </c>
      <c r="I368" s="3">
        <v>0</v>
      </c>
    </row>
    <row r="369" spans="1:9" ht="96" customHeight="1">
      <c r="A369" s="41" t="s">
        <v>371</v>
      </c>
      <c r="B369" s="1" t="s">
        <v>9</v>
      </c>
      <c r="C369" s="1" t="s">
        <v>5</v>
      </c>
      <c r="D369" s="33" t="s">
        <v>237</v>
      </c>
      <c r="E369" s="1"/>
      <c r="F369" s="3">
        <f aca="true" t="shared" si="14" ref="F369:I370">F370+F372</f>
        <v>300</v>
      </c>
      <c r="G369" s="3">
        <f t="shared" si="14"/>
        <v>0</v>
      </c>
      <c r="H369" s="3">
        <f t="shared" si="14"/>
        <v>0</v>
      </c>
      <c r="I369" s="3">
        <f t="shared" si="14"/>
        <v>0</v>
      </c>
    </row>
    <row r="370" spans="1:9" ht="46.5" customHeight="1" hidden="1">
      <c r="A370" s="2" t="s">
        <v>158</v>
      </c>
      <c r="B370" s="1" t="s">
        <v>9</v>
      </c>
      <c r="C370" s="1" t="s">
        <v>5</v>
      </c>
      <c r="D370" s="33" t="s">
        <v>237</v>
      </c>
      <c r="E370" s="1"/>
      <c r="F370" s="3">
        <f t="shared" si="14"/>
        <v>300</v>
      </c>
      <c r="G370" s="3">
        <f t="shared" si="14"/>
        <v>0</v>
      </c>
      <c r="H370" s="3">
        <f t="shared" si="14"/>
        <v>0</v>
      </c>
      <c r="I370" s="3">
        <f t="shared" si="14"/>
        <v>0</v>
      </c>
    </row>
    <row r="371" spans="1:9" ht="63">
      <c r="A371" s="22" t="s">
        <v>71</v>
      </c>
      <c r="B371" s="1" t="s">
        <v>9</v>
      </c>
      <c r="C371" s="1" t="s">
        <v>5</v>
      </c>
      <c r="D371" s="33" t="s">
        <v>237</v>
      </c>
      <c r="E371" s="1" t="s">
        <v>72</v>
      </c>
      <c r="F371" s="3">
        <v>300</v>
      </c>
      <c r="G371" s="3"/>
      <c r="H371" s="3">
        <v>0</v>
      </c>
      <c r="I371" s="3">
        <v>0</v>
      </c>
    </row>
    <row r="372" spans="1:9" ht="45.75" customHeight="1" hidden="1">
      <c r="A372" s="2" t="s">
        <v>123</v>
      </c>
      <c r="B372" s="1" t="s">
        <v>9</v>
      </c>
      <c r="C372" s="1" t="s">
        <v>5</v>
      </c>
      <c r="D372" s="33" t="s">
        <v>237</v>
      </c>
      <c r="E372" s="1"/>
      <c r="F372" s="3">
        <f>F373</f>
        <v>0</v>
      </c>
      <c r="G372" s="3">
        <f>G373</f>
        <v>0</v>
      </c>
      <c r="H372" s="3">
        <f>H373</f>
        <v>0</v>
      </c>
      <c r="I372" s="3">
        <f>I373</f>
        <v>0</v>
      </c>
    </row>
    <row r="373" spans="1:9" ht="62.25" customHeight="1" hidden="1">
      <c r="A373" s="22" t="s">
        <v>71</v>
      </c>
      <c r="B373" s="1" t="s">
        <v>9</v>
      </c>
      <c r="C373" s="1" t="s">
        <v>5</v>
      </c>
      <c r="D373" s="33" t="s">
        <v>237</v>
      </c>
      <c r="E373" s="1" t="s">
        <v>72</v>
      </c>
      <c r="F373" s="3"/>
      <c r="G373" s="3"/>
      <c r="H373" s="3"/>
      <c r="I373" s="3"/>
    </row>
    <row r="374" spans="1:9" ht="93.75" customHeight="1">
      <c r="A374" s="42" t="s">
        <v>372</v>
      </c>
      <c r="B374" s="1" t="s">
        <v>9</v>
      </c>
      <c r="C374" s="1" t="s">
        <v>5</v>
      </c>
      <c r="D374" s="33" t="s">
        <v>238</v>
      </c>
      <c r="E374" s="1"/>
      <c r="F374" s="13">
        <f>F375+F378</f>
        <v>500</v>
      </c>
      <c r="G374" s="13">
        <f>G377+G378</f>
        <v>0</v>
      </c>
      <c r="H374" s="13">
        <f>H377+H378</f>
        <v>0</v>
      </c>
      <c r="I374" s="13">
        <f>I377+I378</f>
        <v>0</v>
      </c>
    </row>
    <row r="375" spans="1:9" ht="0" customHeight="1" hidden="1">
      <c r="A375" s="2" t="s">
        <v>158</v>
      </c>
      <c r="B375" s="1" t="s">
        <v>9</v>
      </c>
      <c r="C375" s="1" t="s">
        <v>5</v>
      </c>
      <c r="D375" s="33" t="s">
        <v>85</v>
      </c>
      <c r="E375" s="1"/>
      <c r="F375" s="13">
        <f>F377+F376</f>
        <v>0</v>
      </c>
      <c r="G375" s="13">
        <f>G377</f>
        <v>0</v>
      </c>
      <c r="H375" s="13">
        <f>H377</f>
        <v>0</v>
      </c>
      <c r="I375" s="13">
        <f>I377</f>
        <v>0</v>
      </c>
    </row>
    <row r="376" spans="1:9" ht="124.5" customHeight="1" hidden="1">
      <c r="A376" s="2" t="s">
        <v>62</v>
      </c>
      <c r="B376" s="1" t="s">
        <v>9</v>
      </c>
      <c r="C376" s="1" t="s">
        <v>5</v>
      </c>
      <c r="D376" s="33" t="s">
        <v>85</v>
      </c>
      <c r="E376" s="1" t="s">
        <v>63</v>
      </c>
      <c r="F376" s="13">
        <v>0</v>
      </c>
      <c r="G376" s="13"/>
      <c r="H376" s="13">
        <v>0</v>
      </c>
      <c r="I376" s="13">
        <v>0</v>
      </c>
    </row>
    <row r="377" spans="1:9" ht="45" customHeight="1" hidden="1">
      <c r="A377" s="2" t="s">
        <v>140</v>
      </c>
      <c r="B377" s="1" t="s">
        <v>9</v>
      </c>
      <c r="C377" s="1" t="s">
        <v>5</v>
      </c>
      <c r="D377" s="33" t="s">
        <v>85</v>
      </c>
      <c r="E377" s="1" t="s">
        <v>64</v>
      </c>
      <c r="F377" s="13">
        <v>0</v>
      </c>
      <c r="G377" s="3"/>
      <c r="H377" s="13">
        <v>0</v>
      </c>
      <c r="I377" s="13">
        <v>0</v>
      </c>
    </row>
    <row r="378" spans="1:9" ht="46.5" customHeight="1" hidden="1">
      <c r="A378" s="2" t="s">
        <v>123</v>
      </c>
      <c r="B378" s="1" t="s">
        <v>9</v>
      </c>
      <c r="C378" s="1" t="s">
        <v>5</v>
      </c>
      <c r="D378" s="33" t="s">
        <v>238</v>
      </c>
      <c r="E378" s="1"/>
      <c r="F378" s="13">
        <f>F379</f>
        <v>500</v>
      </c>
      <c r="G378" s="13">
        <f>G379</f>
        <v>0</v>
      </c>
      <c r="H378" s="13">
        <f>H379</f>
        <v>0</v>
      </c>
      <c r="I378" s="13">
        <f>I379</f>
        <v>0</v>
      </c>
    </row>
    <row r="379" spans="1:9" ht="63" customHeight="1">
      <c r="A379" s="22" t="s">
        <v>71</v>
      </c>
      <c r="B379" s="1" t="s">
        <v>9</v>
      </c>
      <c r="C379" s="1" t="s">
        <v>5</v>
      </c>
      <c r="D379" s="33" t="s">
        <v>238</v>
      </c>
      <c r="E379" s="1" t="s">
        <v>72</v>
      </c>
      <c r="F379" s="13">
        <v>500</v>
      </c>
      <c r="G379" s="3"/>
      <c r="H379" s="14">
        <v>0</v>
      </c>
      <c r="I379" s="14">
        <v>0</v>
      </c>
    </row>
    <row r="380" spans="1:9" ht="112.5" customHeight="1" hidden="1">
      <c r="A380" s="42" t="s">
        <v>301</v>
      </c>
      <c r="B380" s="1" t="s">
        <v>9</v>
      </c>
      <c r="C380" s="1" t="s">
        <v>5</v>
      </c>
      <c r="D380" s="33" t="s">
        <v>239</v>
      </c>
      <c r="E380" s="1"/>
      <c r="F380" s="13">
        <f>F382+F383</f>
        <v>0</v>
      </c>
      <c r="G380" s="13">
        <f>G382+G383</f>
        <v>0</v>
      </c>
      <c r="H380" s="13">
        <f>H382+H383</f>
        <v>0</v>
      </c>
      <c r="I380" s="13">
        <f>I382+I383</f>
        <v>0</v>
      </c>
    </row>
    <row r="381" spans="1:9" ht="0" customHeight="1" hidden="1">
      <c r="A381" s="2"/>
      <c r="B381" s="1"/>
      <c r="C381" s="1"/>
      <c r="D381" s="33"/>
      <c r="E381" s="1"/>
      <c r="F381" s="13"/>
      <c r="G381" s="13"/>
      <c r="H381" s="13"/>
      <c r="I381" s="13"/>
    </row>
    <row r="382" spans="1:9" ht="46.5" customHeight="1" hidden="1">
      <c r="A382" s="2" t="s">
        <v>140</v>
      </c>
      <c r="B382" s="1" t="s">
        <v>9</v>
      </c>
      <c r="C382" s="1" t="s">
        <v>5</v>
      </c>
      <c r="D382" s="33" t="s">
        <v>239</v>
      </c>
      <c r="E382" s="1" t="s">
        <v>64</v>
      </c>
      <c r="F382" s="13"/>
      <c r="G382" s="1"/>
      <c r="H382" s="13"/>
      <c r="I382" s="13"/>
    </row>
    <row r="383" spans="1:9" ht="50.25" customHeight="1" hidden="1">
      <c r="A383" s="2" t="s">
        <v>123</v>
      </c>
      <c r="B383" s="1" t="s">
        <v>9</v>
      </c>
      <c r="C383" s="1" t="s">
        <v>5</v>
      </c>
      <c r="D383" s="33" t="s">
        <v>239</v>
      </c>
      <c r="E383" s="1"/>
      <c r="F383" s="13">
        <f>F384</f>
        <v>0</v>
      </c>
      <c r="G383" s="13">
        <f>G384</f>
        <v>0</v>
      </c>
      <c r="H383" s="13">
        <f>H384</f>
        <v>0</v>
      </c>
      <c r="I383" s="13">
        <f>I384</f>
        <v>0</v>
      </c>
    </row>
    <row r="384" spans="1:9" ht="65.25" customHeight="1" hidden="1">
      <c r="A384" s="22" t="s">
        <v>71</v>
      </c>
      <c r="B384" s="1" t="s">
        <v>9</v>
      </c>
      <c r="C384" s="1" t="s">
        <v>5</v>
      </c>
      <c r="D384" s="33" t="s">
        <v>239</v>
      </c>
      <c r="E384" s="1" t="s">
        <v>72</v>
      </c>
      <c r="F384" s="13">
        <v>0</v>
      </c>
      <c r="G384" s="1"/>
      <c r="H384" s="13">
        <v>0</v>
      </c>
      <c r="I384" s="13">
        <v>0</v>
      </c>
    </row>
    <row r="385" spans="1:9" ht="0" customHeight="1" hidden="1">
      <c r="A385" s="2" t="s">
        <v>87</v>
      </c>
      <c r="B385" s="1" t="s">
        <v>9</v>
      </c>
      <c r="C385" s="1" t="s">
        <v>5</v>
      </c>
      <c r="D385" s="33" t="s">
        <v>88</v>
      </c>
      <c r="E385" s="1"/>
      <c r="F385" s="13">
        <f>F386+F388</f>
        <v>0</v>
      </c>
      <c r="G385" s="13">
        <f>G386+G388</f>
        <v>0</v>
      </c>
      <c r="H385" s="13">
        <f>H386+H388</f>
        <v>0</v>
      </c>
      <c r="I385" s="13">
        <f>I386+I388</f>
        <v>0</v>
      </c>
    </row>
    <row r="386" spans="1:9" ht="112.5" customHeight="1" hidden="1">
      <c r="A386" s="2" t="s">
        <v>156</v>
      </c>
      <c r="B386" s="1" t="s">
        <v>9</v>
      </c>
      <c r="C386" s="1" t="s">
        <v>5</v>
      </c>
      <c r="D386" s="33" t="s">
        <v>88</v>
      </c>
      <c r="E386" s="1"/>
      <c r="F386" s="13">
        <f>F387</f>
        <v>0</v>
      </c>
      <c r="G386" s="13">
        <f>G387</f>
        <v>0</v>
      </c>
      <c r="H386" s="13">
        <f>H387</f>
        <v>0</v>
      </c>
      <c r="I386" s="13">
        <f>I387</f>
        <v>0</v>
      </c>
    </row>
    <row r="387" spans="1:9" ht="64.5" customHeight="1" hidden="1">
      <c r="A387" s="2" t="s">
        <v>80</v>
      </c>
      <c r="B387" s="1" t="s">
        <v>9</v>
      </c>
      <c r="C387" s="1" t="s">
        <v>5</v>
      </c>
      <c r="D387" s="33" t="s">
        <v>88</v>
      </c>
      <c r="E387" s="1" t="s">
        <v>81</v>
      </c>
      <c r="F387" s="13">
        <v>0</v>
      </c>
      <c r="G387" s="13"/>
      <c r="H387" s="13">
        <v>0</v>
      </c>
      <c r="I387" s="13">
        <v>0</v>
      </c>
    </row>
    <row r="388" spans="1:9" ht="46.5" customHeight="1" hidden="1">
      <c r="A388" s="2" t="s">
        <v>158</v>
      </c>
      <c r="B388" s="1" t="s">
        <v>9</v>
      </c>
      <c r="C388" s="1" t="s">
        <v>5</v>
      </c>
      <c r="D388" s="33" t="s">
        <v>88</v>
      </c>
      <c r="E388" s="1"/>
      <c r="F388" s="13">
        <f>F389</f>
        <v>0</v>
      </c>
      <c r="G388" s="13">
        <f>G389</f>
        <v>0</v>
      </c>
      <c r="H388" s="13">
        <f>H389</f>
        <v>0</v>
      </c>
      <c r="I388" s="13">
        <f>I389</f>
        <v>0</v>
      </c>
    </row>
    <row r="389" spans="1:9" ht="45.75" customHeight="1" hidden="1">
      <c r="A389" s="2" t="s">
        <v>140</v>
      </c>
      <c r="B389" s="1" t="s">
        <v>9</v>
      </c>
      <c r="C389" s="1" t="s">
        <v>5</v>
      </c>
      <c r="D389" s="33" t="s">
        <v>88</v>
      </c>
      <c r="E389" s="1" t="s">
        <v>64</v>
      </c>
      <c r="F389" s="13">
        <v>0</v>
      </c>
      <c r="G389" s="1"/>
      <c r="H389" s="13">
        <v>0</v>
      </c>
      <c r="I389" s="13">
        <v>0</v>
      </c>
    </row>
    <row r="390" spans="1:9" ht="110.25" hidden="1">
      <c r="A390" s="42" t="s">
        <v>302</v>
      </c>
      <c r="B390" s="1" t="s">
        <v>9</v>
      </c>
      <c r="C390" s="1" t="s">
        <v>5</v>
      </c>
      <c r="D390" s="33" t="s">
        <v>267</v>
      </c>
      <c r="E390" s="1"/>
      <c r="F390" s="13">
        <f>F391+F393+F395</f>
        <v>0</v>
      </c>
      <c r="G390" s="13">
        <f>G391+G393</f>
        <v>0</v>
      </c>
      <c r="H390" s="13">
        <f>H391+H393</f>
        <v>0</v>
      </c>
      <c r="I390" s="13">
        <f>I391+I393</f>
        <v>0</v>
      </c>
    </row>
    <row r="391" spans="1:9" ht="47.25" hidden="1">
      <c r="A391" s="2" t="s">
        <v>123</v>
      </c>
      <c r="B391" s="1" t="s">
        <v>9</v>
      </c>
      <c r="C391" s="1" t="s">
        <v>5</v>
      </c>
      <c r="D391" s="33" t="s">
        <v>267</v>
      </c>
      <c r="E391" s="1"/>
      <c r="F391" s="13">
        <f>F392</f>
        <v>0</v>
      </c>
      <c r="G391" s="13">
        <f>G392</f>
        <v>0</v>
      </c>
      <c r="H391" s="13">
        <f>H392</f>
        <v>0</v>
      </c>
      <c r="I391" s="13">
        <f>I392</f>
        <v>0</v>
      </c>
    </row>
    <row r="392" spans="1:9" ht="63" hidden="1">
      <c r="A392" s="22" t="s">
        <v>71</v>
      </c>
      <c r="B392" s="1" t="s">
        <v>9</v>
      </c>
      <c r="C392" s="1" t="s">
        <v>5</v>
      </c>
      <c r="D392" s="33" t="s">
        <v>267</v>
      </c>
      <c r="E392" s="1" t="s">
        <v>72</v>
      </c>
      <c r="F392" s="13">
        <v>0</v>
      </c>
      <c r="G392" s="1"/>
      <c r="H392" s="13">
        <v>0</v>
      </c>
      <c r="I392" s="13">
        <v>0</v>
      </c>
    </row>
    <row r="393" spans="1:9" ht="94.5" hidden="1">
      <c r="A393" s="22" t="s">
        <v>280</v>
      </c>
      <c r="B393" s="1" t="s">
        <v>9</v>
      </c>
      <c r="C393" s="1" t="s">
        <v>5</v>
      </c>
      <c r="D393" s="33" t="s">
        <v>267</v>
      </c>
      <c r="E393" s="1"/>
      <c r="F393" s="13">
        <f>F394</f>
        <v>0</v>
      </c>
      <c r="G393" s="13">
        <f>G394+G395</f>
        <v>0</v>
      </c>
      <c r="H393" s="13">
        <f>H394+H395</f>
        <v>0</v>
      </c>
      <c r="I393" s="13">
        <f>I394+I395</f>
        <v>0</v>
      </c>
    </row>
    <row r="394" spans="1:9" ht="63" hidden="1">
      <c r="A394" s="22" t="s">
        <v>71</v>
      </c>
      <c r="B394" s="1" t="s">
        <v>9</v>
      </c>
      <c r="C394" s="1" t="s">
        <v>5</v>
      </c>
      <c r="D394" s="33" t="s">
        <v>267</v>
      </c>
      <c r="E394" s="1" t="s">
        <v>72</v>
      </c>
      <c r="F394" s="13">
        <v>0</v>
      </c>
      <c r="G394" s="1"/>
      <c r="H394" s="13">
        <v>0</v>
      </c>
      <c r="I394" s="13">
        <v>0</v>
      </c>
    </row>
    <row r="395" spans="1:9" ht="47.25" hidden="1">
      <c r="A395" s="22" t="s">
        <v>281</v>
      </c>
      <c r="B395" s="1" t="s">
        <v>9</v>
      </c>
      <c r="C395" s="1" t="s">
        <v>5</v>
      </c>
      <c r="D395" s="33" t="s">
        <v>267</v>
      </c>
      <c r="E395" s="1"/>
      <c r="F395" s="13">
        <f>F396</f>
        <v>0</v>
      </c>
      <c r="G395" s="13">
        <f>G396</f>
        <v>0</v>
      </c>
      <c r="H395" s="13">
        <f>H396</f>
        <v>0</v>
      </c>
      <c r="I395" s="13">
        <f>I396</f>
        <v>0</v>
      </c>
    </row>
    <row r="396" spans="1:9" ht="63" hidden="1">
      <c r="A396" s="22" t="s">
        <v>71</v>
      </c>
      <c r="B396" s="1" t="s">
        <v>9</v>
      </c>
      <c r="C396" s="1" t="s">
        <v>5</v>
      </c>
      <c r="D396" s="33" t="s">
        <v>267</v>
      </c>
      <c r="E396" s="1" t="s">
        <v>72</v>
      </c>
      <c r="F396" s="13">
        <v>0</v>
      </c>
      <c r="G396" s="1"/>
      <c r="H396" s="13">
        <v>0</v>
      </c>
      <c r="I396" s="13">
        <v>0</v>
      </c>
    </row>
    <row r="397" spans="1:9" ht="124.5" customHeight="1" hidden="1">
      <c r="A397" s="42" t="s">
        <v>303</v>
      </c>
      <c r="B397" s="1" t="s">
        <v>9</v>
      </c>
      <c r="C397" s="1" t="s">
        <v>5</v>
      </c>
      <c r="D397" s="33" t="s">
        <v>270</v>
      </c>
      <c r="E397" s="1"/>
      <c r="F397" s="13">
        <f aca="true" t="shared" si="15" ref="F397:I398">F398</f>
        <v>0</v>
      </c>
      <c r="G397" s="13">
        <f t="shared" si="15"/>
        <v>0</v>
      </c>
      <c r="H397" s="13">
        <f t="shared" si="15"/>
        <v>0</v>
      </c>
      <c r="I397" s="13">
        <f t="shared" si="15"/>
        <v>0</v>
      </c>
    </row>
    <row r="398" spans="1:9" ht="47.25" hidden="1">
      <c r="A398" s="2" t="s">
        <v>123</v>
      </c>
      <c r="B398" s="1" t="s">
        <v>9</v>
      </c>
      <c r="C398" s="1" t="s">
        <v>5</v>
      </c>
      <c r="D398" s="33" t="s">
        <v>270</v>
      </c>
      <c r="E398" s="1"/>
      <c r="F398" s="13">
        <f t="shared" si="15"/>
        <v>0</v>
      </c>
      <c r="G398" s="13">
        <f t="shared" si="15"/>
        <v>0</v>
      </c>
      <c r="H398" s="13">
        <f t="shared" si="15"/>
        <v>0</v>
      </c>
      <c r="I398" s="13">
        <f t="shared" si="15"/>
        <v>0</v>
      </c>
    </row>
    <row r="399" spans="1:9" ht="63" hidden="1">
      <c r="A399" s="2" t="s">
        <v>71</v>
      </c>
      <c r="B399" s="1" t="s">
        <v>9</v>
      </c>
      <c r="C399" s="1" t="s">
        <v>5</v>
      </c>
      <c r="D399" s="33" t="s">
        <v>270</v>
      </c>
      <c r="E399" s="1" t="s">
        <v>72</v>
      </c>
      <c r="F399" s="13">
        <v>0</v>
      </c>
      <c r="G399" s="1"/>
      <c r="H399" s="13">
        <v>0</v>
      </c>
      <c r="I399" s="13">
        <v>0</v>
      </c>
    </row>
    <row r="400" spans="1:9" ht="142.5" customHeight="1">
      <c r="A400" s="2" t="s">
        <v>354</v>
      </c>
      <c r="B400" s="1" t="s">
        <v>9</v>
      </c>
      <c r="C400" s="1" t="s">
        <v>5</v>
      </c>
      <c r="D400" s="33" t="s">
        <v>214</v>
      </c>
      <c r="E400" s="1"/>
      <c r="F400" s="13">
        <f>F401+F416+F411+F409+F405+F414+F434</f>
        <v>264716.3</v>
      </c>
      <c r="G400" s="13">
        <f>G401+G416+G411+G409+G405+G414+G434</f>
        <v>0</v>
      </c>
      <c r="H400" s="13">
        <f>H401+H416+H411+H409+H405+H414+H434</f>
        <v>0</v>
      </c>
      <c r="I400" s="13">
        <f>I401+I416+I411+I409+I405+I414+I434</f>
        <v>0</v>
      </c>
    </row>
    <row r="401" spans="1:9" ht="45" customHeight="1" hidden="1">
      <c r="A401" s="2" t="s">
        <v>100</v>
      </c>
      <c r="B401" s="1" t="s">
        <v>9</v>
      </c>
      <c r="C401" s="1" t="s">
        <v>5</v>
      </c>
      <c r="D401" s="33" t="s">
        <v>86</v>
      </c>
      <c r="E401" s="1"/>
      <c r="F401" s="13">
        <f>F402+F403+F404</f>
        <v>0</v>
      </c>
      <c r="G401" s="13">
        <f>G402+G403+G404</f>
        <v>0</v>
      </c>
      <c r="H401" s="13">
        <f>H402+H403+H404</f>
        <v>0</v>
      </c>
      <c r="I401" s="13">
        <f>I402+I403+I404</f>
        <v>0</v>
      </c>
    </row>
    <row r="402" spans="1:9" ht="127.5" customHeight="1" hidden="1">
      <c r="A402" s="2" t="s">
        <v>62</v>
      </c>
      <c r="B402" s="1" t="s">
        <v>9</v>
      </c>
      <c r="C402" s="1" t="s">
        <v>5</v>
      </c>
      <c r="D402" s="33" t="s">
        <v>86</v>
      </c>
      <c r="E402" s="1" t="s">
        <v>63</v>
      </c>
      <c r="F402" s="13">
        <v>0</v>
      </c>
      <c r="G402" s="1"/>
      <c r="H402" s="13">
        <v>0</v>
      </c>
      <c r="I402" s="13">
        <v>0</v>
      </c>
    </row>
    <row r="403" spans="1:9" ht="45" customHeight="1" hidden="1">
      <c r="A403" s="2" t="s">
        <v>140</v>
      </c>
      <c r="B403" s="1" t="s">
        <v>9</v>
      </c>
      <c r="C403" s="1" t="s">
        <v>5</v>
      </c>
      <c r="D403" s="33" t="s">
        <v>86</v>
      </c>
      <c r="E403" s="1" t="s">
        <v>64</v>
      </c>
      <c r="F403" s="13">
        <v>0</v>
      </c>
      <c r="G403" s="1"/>
      <c r="H403" s="13">
        <v>0</v>
      </c>
      <c r="I403" s="13">
        <v>0</v>
      </c>
    </row>
    <row r="404" spans="1:9" ht="15.75" customHeight="1" hidden="1">
      <c r="A404" s="2" t="s">
        <v>68</v>
      </c>
      <c r="B404" s="1" t="s">
        <v>9</v>
      </c>
      <c r="C404" s="1" t="s">
        <v>5</v>
      </c>
      <c r="D404" s="33" t="s">
        <v>86</v>
      </c>
      <c r="E404" s="1" t="s">
        <v>69</v>
      </c>
      <c r="F404" s="13">
        <v>0</v>
      </c>
      <c r="G404" s="1"/>
      <c r="H404" s="13">
        <v>0</v>
      </c>
      <c r="I404" s="13">
        <v>0</v>
      </c>
    </row>
    <row r="405" spans="1:9" ht="47.25" hidden="1">
      <c r="A405" s="2" t="s">
        <v>100</v>
      </c>
      <c r="B405" s="1" t="s">
        <v>9</v>
      </c>
      <c r="C405" s="1" t="s">
        <v>5</v>
      </c>
      <c r="D405" s="33" t="s">
        <v>215</v>
      </c>
      <c r="E405" s="1"/>
      <c r="F405" s="3">
        <f>F406+F407+F408</f>
        <v>0</v>
      </c>
      <c r="G405" s="3">
        <f>G406+G407+G408</f>
        <v>0</v>
      </c>
      <c r="H405" s="3">
        <f>H406+H407+H408</f>
        <v>0</v>
      </c>
      <c r="I405" s="3">
        <f>I406+I407+I408</f>
        <v>0</v>
      </c>
    </row>
    <row r="406" spans="1:9" ht="126.75" customHeight="1" hidden="1">
      <c r="A406" s="2" t="s">
        <v>62</v>
      </c>
      <c r="B406" s="1" t="s">
        <v>9</v>
      </c>
      <c r="C406" s="1" t="s">
        <v>5</v>
      </c>
      <c r="D406" s="33" t="s">
        <v>215</v>
      </c>
      <c r="E406" s="1" t="s">
        <v>63</v>
      </c>
      <c r="F406" s="13">
        <v>0</v>
      </c>
      <c r="G406" s="1"/>
      <c r="H406" s="13">
        <v>0</v>
      </c>
      <c r="I406" s="13">
        <v>0</v>
      </c>
    </row>
    <row r="407" spans="1:9" ht="47.25" hidden="1">
      <c r="A407" s="2" t="s">
        <v>140</v>
      </c>
      <c r="B407" s="1" t="s">
        <v>9</v>
      </c>
      <c r="C407" s="1" t="s">
        <v>5</v>
      </c>
      <c r="D407" s="33" t="s">
        <v>215</v>
      </c>
      <c r="E407" s="1" t="s">
        <v>64</v>
      </c>
      <c r="F407" s="13">
        <v>0</v>
      </c>
      <c r="G407" s="1"/>
      <c r="H407" s="13">
        <v>0</v>
      </c>
      <c r="I407" s="13">
        <v>0</v>
      </c>
    </row>
    <row r="408" spans="1:9" ht="15.75" hidden="1">
      <c r="A408" s="2" t="s">
        <v>68</v>
      </c>
      <c r="B408" s="1" t="s">
        <v>9</v>
      </c>
      <c r="C408" s="1" t="s">
        <v>5</v>
      </c>
      <c r="D408" s="33" t="s">
        <v>215</v>
      </c>
      <c r="E408" s="1" t="s">
        <v>69</v>
      </c>
      <c r="F408" s="13">
        <v>0</v>
      </c>
      <c r="G408" s="1"/>
      <c r="H408" s="13">
        <v>0</v>
      </c>
      <c r="I408" s="13">
        <v>0</v>
      </c>
    </row>
    <row r="409" spans="1:9" ht="63" hidden="1">
      <c r="A409" s="2" t="s">
        <v>101</v>
      </c>
      <c r="B409" s="1" t="s">
        <v>9</v>
      </c>
      <c r="C409" s="1" t="s">
        <v>5</v>
      </c>
      <c r="D409" s="33" t="s">
        <v>214</v>
      </c>
      <c r="E409" s="1"/>
      <c r="F409" s="13">
        <f>F410</f>
        <v>264716.3</v>
      </c>
      <c r="G409" s="13">
        <f>G410</f>
        <v>0</v>
      </c>
      <c r="H409" s="13">
        <f>H410</f>
        <v>0</v>
      </c>
      <c r="I409" s="13">
        <f>I410</f>
        <v>0</v>
      </c>
    </row>
    <row r="410" spans="1:9" ht="62.25" customHeight="1">
      <c r="A410" s="2" t="s">
        <v>71</v>
      </c>
      <c r="B410" s="1" t="s">
        <v>9</v>
      </c>
      <c r="C410" s="1" t="s">
        <v>5</v>
      </c>
      <c r="D410" s="33" t="s">
        <v>214</v>
      </c>
      <c r="E410" s="1" t="s">
        <v>72</v>
      </c>
      <c r="F410" s="13">
        <v>264716.3</v>
      </c>
      <c r="G410" s="1"/>
      <c r="H410" s="13">
        <v>0</v>
      </c>
      <c r="I410" s="13">
        <v>0</v>
      </c>
    </row>
    <row r="411" spans="1:9" ht="80.25" customHeight="1" hidden="1">
      <c r="A411" s="32" t="s">
        <v>205</v>
      </c>
      <c r="B411" s="1" t="s">
        <v>9</v>
      </c>
      <c r="C411" s="1" t="s">
        <v>5</v>
      </c>
      <c r="D411" s="33" t="s">
        <v>86</v>
      </c>
      <c r="E411" s="1"/>
      <c r="F411" s="13">
        <f>F412+F413</f>
        <v>0</v>
      </c>
      <c r="G411" s="13">
        <f>G412+G413</f>
        <v>0</v>
      </c>
      <c r="H411" s="13">
        <f>H412+H413</f>
        <v>0</v>
      </c>
      <c r="I411" s="13">
        <f>I412+I413</f>
        <v>0</v>
      </c>
    </row>
    <row r="412" spans="1:9" ht="121.5" customHeight="1" hidden="1">
      <c r="A412" s="2" t="s">
        <v>62</v>
      </c>
      <c r="B412" s="1" t="s">
        <v>9</v>
      </c>
      <c r="C412" s="1" t="s">
        <v>5</v>
      </c>
      <c r="D412" s="33" t="s">
        <v>86</v>
      </c>
      <c r="E412" s="1" t="s">
        <v>63</v>
      </c>
      <c r="F412" s="13">
        <v>0</v>
      </c>
      <c r="G412" s="1"/>
      <c r="H412" s="13">
        <v>0</v>
      </c>
      <c r="I412" s="13">
        <v>0</v>
      </c>
    </row>
    <row r="413" spans="1:9" ht="47.25" customHeight="1" hidden="1">
      <c r="A413" s="2" t="s">
        <v>140</v>
      </c>
      <c r="B413" s="1" t="s">
        <v>9</v>
      </c>
      <c r="C413" s="1" t="s">
        <v>5</v>
      </c>
      <c r="D413" s="33" t="s">
        <v>86</v>
      </c>
      <c r="E413" s="1" t="s">
        <v>64</v>
      </c>
      <c r="F413" s="13">
        <v>0</v>
      </c>
      <c r="G413" s="1"/>
      <c r="H413" s="13">
        <v>0</v>
      </c>
      <c r="I413" s="13">
        <v>0</v>
      </c>
    </row>
    <row r="414" spans="1:9" ht="94.5" hidden="1">
      <c r="A414" s="2" t="s">
        <v>282</v>
      </c>
      <c r="B414" s="1" t="s">
        <v>9</v>
      </c>
      <c r="C414" s="1" t="s">
        <v>5</v>
      </c>
      <c r="D414" s="33" t="s">
        <v>214</v>
      </c>
      <c r="E414" s="1"/>
      <c r="F414" s="13">
        <f>F415</f>
        <v>0</v>
      </c>
      <c r="G414" s="13">
        <f>G415</f>
        <v>0</v>
      </c>
      <c r="H414" s="13">
        <f>H415</f>
        <v>0</v>
      </c>
      <c r="I414" s="13">
        <f>I415</f>
        <v>0</v>
      </c>
    </row>
    <row r="415" spans="1:9" ht="63" hidden="1">
      <c r="A415" s="2" t="s">
        <v>71</v>
      </c>
      <c r="B415" s="1" t="s">
        <v>9</v>
      </c>
      <c r="C415" s="1" t="s">
        <v>5</v>
      </c>
      <c r="D415" s="33" t="s">
        <v>214</v>
      </c>
      <c r="E415" s="1" t="s">
        <v>72</v>
      </c>
      <c r="F415" s="13">
        <v>0</v>
      </c>
      <c r="G415" s="1"/>
      <c r="H415" s="13">
        <v>0</v>
      </c>
      <c r="I415" s="13">
        <v>0</v>
      </c>
    </row>
    <row r="416" spans="1:9" ht="0.75" customHeight="1" hidden="1">
      <c r="A416" s="22" t="s">
        <v>102</v>
      </c>
      <c r="B416" s="1" t="s">
        <v>9</v>
      </c>
      <c r="C416" s="1" t="s">
        <v>5</v>
      </c>
      <c r="D416" s="33" t="s">
        <v>214</v>
      </c>
      <c r="E416" s="1"/>
      <c r="F416" s="13">
        <f>F417+F419</f>
        <v>0</v>
      </c>
      <c r="G416" s="13">
        <f>G417+G419</f>
        <v>0</v>
      </c>
      <c r="H416" s="13">
        <f>H417+H419</f>
        <v>0</v>
      </c>
      <c r="I416" s="13">
        <f>I417+I419</f>
        <v>0</v>
      </c>
    </row>
    <row r="417" spans="1:9" ht="60.75" customHeight="1" hidden="1">
      <c r="A417" s="22" t="s">
        <v>103</v>
      </c>
      <c r="B417" s="1" t="s">
        <v>9</v>
      </c>
      <c r="C417" s="1" t="s">
        <v>5</v>
      </c>
      <c r="D417" s="33" t="s">
        <v>214</v>
      </c>
      <c r="E417" s="1"/>
      <c r="F417" s="13">
        <f>F418</f>
        <v>0</v>
      </c>
      <c r="G417" s="13">
        <f>G418</f>
        <v>0</v>
      </c>
      <c r="H417" s="13">
        <f>H418</f>
        <v>0</v>
      </c>
      <c r="I417" s="13">
        <f>I418</f>
        <v>0</v>
      </c>
    </row>
    <row r="418" spans="1:9" ht="124.5" customHeight="1" hidden="1">
      <c r="A418" s="2" t="s">
        <v>62</v>
      </c>
      <c r="B418" s="1" t="s">
        <v>9</v>
      </c>
      <c r="C418" s="1" t="s">
        <v>5</v>
      </c>
      <c r="D418" s="33" t="s">
        <v>214</v>
      </c>
      <c r="E418" s="1" t="s">
        <v>63</v>
      </c>
      <c r="F418" s="13">
        <v>0</v>
      </c>
      <c r="G418" s="13"/>
      <c r="H418" s="13">
        <v>0</v>
      </c>
      <c r="I418" s="13">
        <v>0</v>
      </c>
    </row>
    <row r="419" spans="1:9" ht="60.75" customHeight="1" hidden="1">
      <c r="A419" s="2" t="s">
        <v>101</v>
      </c>
      <c r="B419" s="1" t="s">
        <v>9</v>
      </c>
      <c r="C419" s="1" t="s">
        <v>5</v>
      </c>
      <c r="D419" s="33" t="s">
        <v>214</v>
      </c>
      <c r="E419" s="1"/>
      <c r="F419" s="13">
        <f>F420</f>
        <v>0</v>
      </c>
      <c r="G419" s="13">
        <f>G420</f>
        <v>0</v>
      </c>
      <c r="H419" s="13">
        <f>H420</f>
        <v>0</v>
      </c>
      <c r="I419" s="13">
        <f>I420</f>
        <v>0</v>
      </c>
    </row>
    <row r="420" spans="1:9" ht="61.5" customHeight="1" hidden="1">
      <c r="A420" s="2" t="s">
        <v>71</v>
      </c>
      <c r="B420" s="1" t="s">
        <v>9</v>
      </c>
      <c r="C420" s="1" t="s">
        <v>5</v>
      </c>
      <c r="D420" s="33" t="s">
        <v>215</v>
      </c>
      <c r="E420" s="1" t="s">
        <v>72</v>
      </c>
      <c r="F420" s="13"/>
      <c r="G420" s="1"/>
      <c r="H420" s="13"/>
      <c r="I420" s="13"/>
    </row>
    <row r="421" spans="1:9" ht="31.5" customHeight="1" hidden="1">
      <c r="A421" s="2" t="s">
        <v>66</v>
      </c>
      <c r="B421" s="1" t="s">
        <v>9</v>
      </c>
      <c r="C421" s="1" t="s">
        <v>5</v>
      </c>
      <c r="D421" s="33" t="s">
        <v>207</v>
      </c>
      <c r="E421" s="1"/>
      <c r="F421" s="13">
        <f>F422+F426+F428</f>
        <v>0</v>
      </c>
      <c r="G421" s="13">
        <f>G422+G426+G428</f>
        <v>0</v>
      </c>
      <c r="H421" s="13">
        <f>H422+H426+H428</f>
        <v>0</v>
      </c>
      <c r="I421" s="13">
        <f>I422+I426+I428</f>
        <v>0</v>
      </c>
    </row>
    <row r="422" spans="1:9" ht="46.5" customHeight="1" hidden="1">
      <c r="A422" s="2" t="s">
        <v>100</v>
      </c>
      <c r="B422" s="1" t="s">
        <v>9</v>
      </c>
      <c r="C422" s="1" t="s">
        <v>5</v>
      </c>
      <c r="D422" s="33" t="s">
        <v>207</v>
      </c>
      <c r="E422" s="1"/>
      <c r="F422" s="13">
        <f>F423+F424+F425</f>
        <v>0</v>
      </c>
      <c r="G422" s="13">
        <f>G423+G424+G425</f>
        <v>0</v>
      </c>
      <c r="H422" s="13">
        <f>H423+H424+H425</f>
        <v>0</v>
      </c>
      <c r="I422" s="13">
        <f>I423+I424+I425</f>
        <v>0</v>
      </c>
    </row>
    <row r="423" spans="1:9" ht="126" customHeight="1" hidden="1">
      <c r="A423" s="2" t="s">
        <v>62</v>
      </c>
      <c r="B423" s="1" t="s">
        <v>9</v>
      </c>
      <c r="C423" s="1" t="s">
        <v>5</v>
      </c>
      <c r="D423" s="33" t="s">
        <v>207</v>
      </c>
      <c r="E423" s="1" t="s">
        <v>63</v>
      </c>
      <c r="F423" s="13">
        <v>0</v>
      </c>
      <c r="G423" s="1"/>
      <c r="H423" s="13">
        <v>0</v>
      </c>
      <c r="I423" s="13">
        <v>0</v>
      </c>
    </row>
    <row r="424" spans="1:9" ht="45.75" customHeight="1" hidden="1">
      <c r="A424" s="2" t="s">
        <v>140</v>
      </c>
      <c r="B424" s="1" t="s">
        <v>9</v>
      </c>
      <c r="C424" s="1" t="s">
        <v>5</v>
      </c>
      <c r="D424" s="33" t="s">
        <v>207</v>
      </c>
      <c r="E424" s="1" t="s">
        <v>64</v>
      </c>
      <c r="F424" s="13">
        <v>0</v>
      </c>
      <c r="G424" s="1"/>
      <c r="H424" s="13">
        <v>0</v>
      </c>
      <c r="I424" s="13">
        <v>0</v>
      </c>
    </row>
    <row r="425" spans="1:9" ht="17.25" customHeight="1" hidden="1">
      <c r="A425" s="2" t="s">
        <v>68</v>
      </c>
      <c r="B425" s="1" t="s">
        <v>9</v>
      </c>
      <c r="C425" s="1" t="s">
        <v>5</v>
      </c>
      <c r="D425" s="33" t="s">
        <v>207</v>
      </c>
      <c r="E425" s="1" t="s">
        <v>69</v>
      </c>
      <c r="F425" s="13">
        <v>0</v>
      </c>
      <c r="G425" s="1"/>
      <c r="H425" s="13">
        <v>0</v>
      </c>
      <c r="I425" s="13">
        <v>0</v>
      </c>
    </row>
    <row r="426" spans="1:9" ht="62.25" customHeight="1" hidden="1">
      <c r="A426" s="2" t="s">
        <v>101</v>
      </c>
      <c r="B426" s="1" t="s">
        <v>9</v>
      </c>
      <c r="C426" s="1" t="s">
        <v>5</v>
      </c>
      <c r="D426" s="33" t="s">
        <v>67</v>
      </c>
      <c r="E426" s="1"/>
      <c r="F426" s="13">
        <f>F427</f>
        <v>0</v>
      </c>
      <c r="G426" s="13">
        <f>G427</f>
        <v>0</v>
      </c>
      <c r="H426" s="13">
        <f>H427</f>
        <v>0</v>
      </c>
      <c r="I426" s="13">
        <f>I427</f>
        <v>0</v>
      </c>
    </row>
    <row r="427" spans="1:9" ht="62.25" customHeight="1" hidden="1">
      <c r="A427" s="22" t="s">
        <v>71</v>
      </c>
      <c r="B427" s="1" t="s">
        <v>9</v>
      </c>
      <c r="C427" s="1" t="s">
        <v>5</v>
      </c>
      <c r="D427" s="33" t="s">
        <v>67</v>
      </c>
      <c r="E427" s="1" t="s">
        <v>72</v>
      </c>
      <c r="F427" s="13"/>
      <c r="G427" s="1"/>
      <c r="H427" s="13"/>
      <c r="I427" s="13">
        <v>0</v>
      </c>
    </row>
    <row r="428" spans="1:9" ht="60.75" customHeight="1" hidden="1">
      <c r="A428" s="22" t="s">
        <v>102</v>
      </c>
      <c r="B428" s="1" t="s">
        <v>9</v>
      </c>
      <c r="C428" s="1" t="s">
        <v>5</v>
      </c>
      <c r="D428" s="33" t="s">
        <v>207</v>
      </c>
      <c r="E428" s="1"/>
      <c r="F428" s="13">
        <f>F429+F431</f>
        <v>0</v>
      </c>
      <c r="G428" s="13">
        <f>G429+G431</f>
        <v>0</v>
      </c>
      <c r="H428" s="13">
        <f>H429+H431</f>
        <v>0</v>
      </c>
      <c r="I428" s="13">
        <f>I429+I431</f>
        <v>0</v>
      </c>
    </row>
    <row r="429" spans="1:9" ht="62.25" customHeight="1" hidden="1">
      <c r="A429" s="22" t="s">
        <v>103</v>
      </c>
      <c r="B429" s="1" t="s">
        <v>9</v>
      </c>
      <c r="C429" s="1" t="s">
        <v>5</v>
      </c>
      <c r="D429" s="33" t="s">
        <v>207</v>
      </c>
      <c r="E429" s="1"/>
      <c r="F429" s="13">
        <f>F430</f>
        <v>0</v>
      </c>
      <c r="G429" s="13">
        <f>G430</f>
        <v>0</v>
      </c>
      <c r="H429" s="13">
        <f>H430</f>
        <v>0</v>
      </c>
      <c r="I429" s="13">
        <f>I430</f>
        <v>0</v>
      </c>
    </row>
    <row r="430" spans="1:9" ht="124.5" customHeight="1" hidden="1">
      <c r="A430" s="2" t="s">
        <v>62</v>
      </c>
      <c r="B430" s="1" t="s">
        <v>9</v>
      </c>
      <c r="C430" s="1" t="s">
        <v>5</v>
      </c>
      <c r="D430" s="33" t="s">
        <v>207</v>
      </c>
      <c r="E430" s="1" t="s">
        <v>63</v>
      </c>
      <c r="F430" s="13">
        <v>0</v>
      </c>
      <c r="G430" s="1"/>
      <c r="H430" s="13">
        <v>0</v>
      </c>
      <c r="I430" s="13">
        <v>0</v>
      </c>
    </row>
    <row r="431" spans="1:9" ht="62.25" customHeight="1" hidden="1">
      <c r="A431" s="22" t="s">
        <v>104</v>
      </c>
      <c r="B431" s="1" t="s">
        <v>9</v>
      </c>
      <c r="C431" s="1" t="s">
        <v>5</v>
      </c>
      <c r="D431" s="33" t="s">
        <v>67</v>
      </c>
      <c r="E431" s="1"/>
      <c r="F431" s="13">
        <f>F432</f>
        <v>0</v>
      </c>
      <c r="G431" s="13">
        <f aca="true" t="shared" si="16" ref="G431:I432">G432</f>
        <v>0</v>
      </c>
      <c r="H431" s="13">
        <f t="shared" si="16"/>
        <v>0</v>
      </c>
      <c r="I431" s="13">
        <f t="shared" si="16"/>
        <v>0</v>
      </c>
    </row>
    <row r="432" spans="1:9" ht="62.25" customHeight="1" hidden="1">
      <c r="A432" s="2" t="s">
        <v>101</v>
      </c>
      <c r="B432" s="1" t="s">
        <v>9</v>
      </c>
      <c r="C432" s="1" t="s">
        <v>5</v>
      </c>
      <c r="D432" s="33" t="s">
        <v>67</v>
      </c>
      <c r="E432" s="1"/>
      <c r="F432" s="13">
        <f>F433</f>
        <v>0</v>
      </c>
      <c r="G432" s="13">
        <f t="shared" si="16"/>
        <v>0</v>
      </c>
      <c r="H432" s="13">
        <f t="shared" si="16"/>
        <v>0</v>
      </c>
      <c r="I432" s="13">
        <v>0</v>
      </c>
    </row>
    <row r="433" spans="1:9" ht="62.25" customHeight="1" hidden="1">
      <c r="A433" s="22" t="s">
        <v>71</v>
      </c>
      <c r="B433" s="1" t="s">
        <v>9</v>
      </c>
      <c r="C433" s="1" t="s">
        <v>5</v>
      </c>
      <c r="D433" s="33" t="s">
        <v>67</v>
      </c>
      <c r="E433" s="1" t="s">
        <v>72</v>
      </c>
      <c r="F433" s="13"/>
      <c r="G433" s="1"/>
      <c r="H433" s="13"/>
      <c r="I433" s="13">
        <v>0</v>
      </c>
    </row>
    <row r="434" spans="1:9" ht="93.75" customHeight="1" hidden="1">
      <c r="A434" s="46" t="s">
        <v>314</v>
      </c>
      <c r="B434" s="1" t="s">
        <v>9</v>
      </c>
      <c r="C434" s="1" t="s">
        <v>5</v>
      </c>
      <c r="D434" s="33" t="s">
        <v>215</v>
      </c>
      <c r="E434" s="1"/>
      <c r="F434" s="13">
        <f>F435</f>
        <v>0</v>
      </c>
      <c r="G434" s="13">
        <f>G435</f>
        <v>0</v>
      </c>
      <c r="H434" s="13">
        <f>H435</f>
        <v>0</v>
      </c>
      <c r="I434" s="13">
        <f>I435</f>
        <v>0</v>
      </c>
    </row>
    <row r="435" spans="1:9" ht="63" customHeight="1" hidden="1">
      <c r="A435" s="45" t="s">
        <v>71</v>
      </c>
      <c r="B435" s="1" t="s">
        <v>9</v>
      </c>
      <c r="C435" s="1" t="s">
        <v>5</v>
      </c>
      <c r="D435" s="33" t="s">
        <v>215</v>
      </c>
      <c r="E435" s="1" t="s">
        <v>72</v>
      </c>
      <c r="F435" s="13"/>
      <c r="G435" s="1"/>
      <c r="H435" s="13"/>
      <c r="I435" s="13"/>
    </row>
    <row r="436" spans="1:9" ht="92.25" customHeight="1">
      <c r="A436" s="22" t="s">
        <v>355</v>
      </c>
      <c r="B436" s="1" t="s">
        <v>9</v>
      </c>
      <c r="C436" s="1" t="s">
        <v>5</v>
      </c>
      <c r="D436" s="33" t="s">
        <v>313</v>
      </c>
      <c r="E436" s="1"/>
      <c r="F436" s="13">
        <f>F437+F438</f>
        <v>42666.3</v>
      </c>
      <c r="G436" s="13">
        <f>G437+G438</f>
        <v>0</v>
      </c>
      <c r="H436" s="13">
        <f>H437+H438</f>
        <v>0</v>
      </c>
      <c r="I436" s="13">
        <f>I437+I438</f>
        <v>0</v>
      </c>
    </row>
    <row r="437" spans="1:9" ht="126">
      <c r="A437" s="31" t="s">
        <v>341</v>
      </c>
      <c r="B437" s="1" t="s">
        <v>9</v>
      </c>
      <c r="C437" s="1" t="s">
        <v>5</v>
      </c>
      <c r="D437" s="33" t="s">
        <v>313</v>
      </c>
      <c r="E437" s="1" t="s">
        <v>63</v>
      </c>
      <c r="F437" s="13">
        <v>42666.3</v>
      </c>
      <c r="G437" s="1"/>
      <c r="H437" s="13">
        <v>0</v>
      </c>
      <c r="I437" s="13">
        <v>0</v>
      </c>
    </row>
    <row r="438" spans="1:9" ht="51" customHeight="1" hidden="1">
      <c r="A438" s="31" t="s">
        <v>342</v>
      </c>
      <c r="B438" s="1" t="s">
        <v>9</v>
      </c>
      <c r="C438" s="1" t="s">
        <v>5</v>
      </c>
      <c r="D438" s="33" t="s">
        <v>313</v>
      </c>
      <c r="E438" s="1" t="s">
        <v>64</v>
      </c>
      <c r="F438" s="13"/>
      <c r="G438" s="1"/>
      <c r="H438" s="13"/>
      <c r="I438" s="13"/>
    </row>
    <row r="439" spans="1:9" ht="33" customHeight="1">
      <c r="A439" s="2" t="s">
        <v>66</v>
      </c>
      <c r="B439" s="1" t="s">
        <v>9</v>
      </c>
      <c r="C439" s="1" t="s">
        <v>5</v>
      </c>
      <c r="D439" s="33" t="s">
        <v>208</v>
      </c>
      <c r="E439" s="1"/>
      <c r="F439" s="13">
        <f>F441+F440</f>
        <v>0</v>
      </c>
      <c r="G439" s="13">
        <f>G441+G440</f>
        <v>0</v>
      </c>
      <c r="H439" s="13">
        <f>H441+H440</f>
        <v>249894.2</v>
      </c>
      <c r="I439" s="13">
        <f>I441+I440</f>
        <v>273671.9</v>
      </c>
    </row>
    <row r="440" spans="1:9" ht="126">
      <c r="A440" s="31" t="s">
        <v>341</v>
      </c>
      <c r="B440" s="1" t="s">
        <v>9</v>
      </c>
      <c r="C440" s="1" t="s">
        <v>5</v>
      </c>
      <c r="D440" s="33" t="s">
        <v>208</v>
      </c>
      <c r="E440" s="1" t="s">
        <v>63</v>
      </c>
      <c r="F440" s="13">
        <v>0</v>
      </c>
      <c r="G440" s="13"/>
      <c r="H440" s="13">
        <v>37685.7</v>
      </c>
      <c r="I440" s="13">
        <v>39191.8</v>
      </c>
    </row>
    <row r="441" spans="1:9" ht="66.75" customHeight="1">
      <c r="A441" s="2" t="s">
        <v>71</v>
      </c>
      <c r="B441" s="1" t="s">
        <v>9</v>
      </c>
      <c r="C441" s="1" t="s">
        <v>5</v>
      </c>
      <c r="D441" s="33" t="s">
        <v>208</v>
      </c>
      <c r="E441" s="1" t="s">
        <v>72</v>
      </c>
      <c r="F441" s="13">
        <v>0</v>
      </c>
      <c r="G441" s="1"/>
      <c r="H441" s="13">
        <v>212208.5</v>
      </c>
      <c r="I441" s="13">
        <v>234480.1</v>
      </c>
    </row>
    <row r="442" spans="1:9" ht="14.25" customHeight="1">
      <c r="A442" s="2" t="s">
        <v>19</v>
      </c>
      <c r="B442" s="1" t="s">
        <v>9</v>
      </c>
      <c r="C442" s="1" t="s">
        <v>6</v>
      </c>
      <c r="D442" s="33"/>
      <c r="E442" s="1"/>
      <c r="F442" s="3">
        <f>F443+F450+F455+F459+F465+F469+F473+F493+F523+F581++F612+F584+F594+F587+F553+F487+F509+F500+F506+F601+F490+F457+F512+F515+F447+F518+F521+F550</f>
        <v>740318.5</v>
      </c>
      <c r="G442" s="3">
        <f>G443+G450+G455+G459+G465+G469+G473+G493+G523+G581++G612+G584+G594+G587+G553+G487+G509+G500+G506+G601+G490+G457+G512+G515+G447+G518+G521+G550</f>
        <v>0</v>
      </c>
      <c r="H442" s="3">
        <f>H443+H450+H455+H459+H465+H469+H473+H493+H523+H581++H612+H584+H594+H587+H553+H487+H509+H500+H506+H601+H490+H457+H512+H515+H447+H518+H521+H550</f>
        <v>684882</v>
      </c>
      <c r="I442" s="3">
        <f>I443+I450+I455+I459+I465+I469+I473+I493+I523+I581++I612+I584+I594+I587+I553+I487+I509+I500+I506+I601+I490+I457+I512+I515+I447+I518+I521+I550</f>
        <v>501287.6</v>
      </c>
    </row>
    <row r="443" spans="1:9" ht="78" customHeight="1" hidden="1">
      <c r="A443" s="2" t="s">
        <v>82</v>
      </c>
      <c r="B443" s="1" t="s">
        <v>9</v>
      </c>
      <c r="C443" s="1" t="s">
        <v>6</v>
      </c>
      <c r="D443" s="33" t="s">
        <v>83</v>
      </c>
      <c r="E443" s="1"/>
      <c r="F443" s="3">
        <f>F444</f>
        <v>0</v>
      </c>
      <c r="G443" s="3">
        <f>G444</f>
        <v>0</v>
      </c>
      <c r="H443" s="3">
        <f>H444</f>
        <v>0</v>
      </c>
      <c r="I443" s="3">
        <f>I444</f>
        <v>0</v>
      </c>
    </row>
    <row r="444" spans="1:9" ht="45.75" customHeight="1" hidden="1">
      <c r="A444" s="2" t="s">
        <v>123</v>
      </c>
      <c r="B444" s="1" t="s">
        <v>9</v>
      </c>
      <c r="C444" s="1" t="s">
        <v>6</v>
      </c>
      <c r="D444" s="33" t="s">
        <v>83</v>
      </c>
      <c r="E444" s="1"/>
      <c r="F444" s="3">
        <f>F445+F446</f>
        <v>0</v>
      </c>
      <c r="G444" s="3">
        <f>G446</f>
        <v>0</v>
      </c>
      <c r="H444" s="3">
        <f>H446</f>
        <v>0</v>
      </c>
      <c r="I444" s="3">
        <f>I446</f>
        <v>0</v>
      </c>
    </row>
    <row r="445" spans="1:9" ht="45.75" customHeight="1" hidden="1">
      <c r="A445" s="2" t="s">
        <v>65</v>
      </c>
      <c r="B445" s="1" t="s">
        <v>9</v>
      </c>
      <c r="C445" s="1" t="s">
        <v>6</v>
      </c>
      <c r="D445" s="33" t="s">
        <v>83</v>
      </c>
      <c r="E445" s="1" t="s">
        <v>64</v>
      </c>
      <c r="F445" s="3"/>
      <c r="G445" s="3"/>
      <c r="H445" s="3"/>
      <c r="I445" s="3"/>
    </row>
    <row r="446" spans="1:9" ht="60.75" customHeight="1" hidden="1">
      <c r="A446" s="22" t="s">
        <v>71</v>
      </c>
      <c r="B446" s="1" t="s">
        <v>9</v>
      </c>
      <c r="C446" s="1" t="s">
        <v>6</v>
      </c>
      <c r="D446" s="33" t="s">
        <v>83</v>
      </c>
      <c r="E446" s="1" t="s">
        <v>72</v>
      </c>
      <c r="F446" s="3"/>
      <c r="G446" s="3"/>
      <c r="H446" s="14"/>
      <c r="I446" s="14"/>
    </row>
    <row r="447" spans="1:9" ht="93.75" customHeight="1">
      <c r="A447" s="42" t="s">
        <v>358</v>
      </c>
      <c r="B447" s="1" t="s">
        <v>9</v>
      </c>
      <c r="C447" s="1" t="s">
        <v>6</v>
      </c>
      <c r="D447" s="33" t="s">
        <v>268</v>
      </c>
      <c r="E447" s="1"/>
      <c r="F447" s="3">
        <f aca="true" t="shared" si="17" ref="F447:I448">F448</f>
        <v>119124.5</v>
      </c>
      <c r="G447" s="3">
        <f t="shared" si="17"/>
        <v>0</v>
      </c>
      <c r="H447" s="3">
        <f t="shared" si="17"/>
        <v>119378</v>
      </c>
      <c r="I447" s="3">
        <f t="shared" si="17"/>
        <v>0</v>
      </c>
    </row>
    <row r="448" spans="1:9" ht="47.25" hidden="1">
      <c r="A448" s="2" t="s">
        <v>158</v>
      </c>
      <c r="B448" s="1" t="s">
        <v>9</v>
      </c>
      <c r="C448" s="1" t="s">
        <v>6</v>
      </c>
      <c r="D448" s="33" t="s">
        <v>268</v>
      </c>
      <c r="E448" s="1"/>
      <c r="F448" s="3">
        <f t="shared" si="17"/>
        <v>119124.5</v>
      </c>
      <c r="G448" s="3">
        <f t="shared" si="17"/>
        <v>0</v>
      </c>
      <c r="H448" s="3">
        <f t="shared" si="17"/>
        <v>119378</v>
      </c>
      <c r="I448" s="3">
        <f t="shared" si="17"/>
        <v>0</v>
      </c>
    </row>
    <row r="449" spans="1:9" ht="47.25">
      <c r="A449" s="2" t="s">
        <v>412</v>
      </c>
      <c r="B449" s="1" t="s">
        <v>9</v>
      </c>
      <c r="C449" s="1" t="s">
        <v>6</v>
      </c>
      <c r="D449" s="33" t="s">
        <v>268</v>
      </c>
      <c r="E449" s="1" t="s">
        <v>81</v>
      </c>
      <c r="F449" s="3">
        <v>119124.5</v>
      </c>
      <c r="G449" s="3"/>
      <c r="H449" s="14">
        <v>119378</v>
      </c>
      <c r="I449" s="14">
        <v>0</v>
      </c>
    </row>
    <row r="450" spans="1:9" ht="96.75" customHeight="1">
      <c r="A450" s="41" t="s">
        <v>371</v>
      </c>
      <c r="B450" s="1" t="s">
        <v>9</v>
      </c>
      <c r="C450" s="1" t="s">
        <v>6</v>
      </c>
      <c r="D450" s="33" t="s">
        <v>237</v>
      </c>
      <c r="E450" s="1"/>
      <c r="F450" s="3">
        <f>F451+F453</f>
        <v>574.2</v>
      </c>
      <c r="G450" s="3">
        <f>G451+G453</f>
        <v>0</v>
      </c>
      <c r="H450" s="3">
        <f>H451+H453</f>
        <v>0</v>
      </c>
      <c r="I450" s="3">
        <f>I451+I453</f>
        <v>0</v>
      </c>
    </row>
    <row r="451" spans="1:9" ht="45" customHeight="1" hidden="1">
      <c r="A451" s="2" t="s">
        <v>158</v>
      </c>
      <c r="B451" s="1" t="s">
        <v>9</v>
      </c>
      <c r="C451" s="1" t="s">
        <v>6</v>
      </c>
      <c r="D451" s="33" t="s">
        <v>237</v>
      </c>
      <c r="E451" s="1"/>
      <c r="F451" s="3">
        <f>F452</f>
        <v>574.2</v>
      </c>
      <c r="G451" s="3">
        <f>G452</f>
        <v>0</v>
      </c>
      <c r="H451" s="3">
        <f>H452</f>
        <v>0</v>
      </c>
      <c r="I451" s="3">
        <f>I452</f>
        <v>0</v>
      </c>
    </row>
    <row r="452" spans="1:9" ht="45" customHeight="1">
      <c r="A452" s="31" t="s">
        <v>342</v>
      </c>
      <c r="B452" s="1" t="s">
        <v>9</v>
      </c>
      <c r="C452" s="1" t="s">
        <v>6</v>
      </c>
      <c r="D452" s="33" t="s">
        <v>237</v>
      </c>
      <c r="E452" s="1" t="s">
        <v>64</v>
      </c>
      <c r="F452" s="3">
        <v>574.2</v>
      </c>
      <c r="G452" s="3"/>
      <c r="H452" s="14">
        <v>0</v>
      </c>
      <c r="I452" s="14">
        <v>0</v>
      </c>
    </row>
    <row r="453" spans="1:9" ht="45" customHeight="1" hidden="1">
      <c r="A453" s="2" t="s">
        <v>123</v>
      </c>
      <c r="B453" s="1" t="s">
        <v>9</v>
      </c>
      <c r="C453" s="1" t="s">
        <v>6</v>
      </c>
      <c r="D453" s="33" t="s">
        <v>84</v>
      </c>
      <c r="E453" s="1"/>
      <c r="F453" s="3">
        <f>F454</f>
        <v>0</v>
      </c>
      <c r="G453" s="3">
        <f>G454</f>
        <v>0</v>
      </c>
      <c r="H453" s="3">
        <f>H454</f>
        <v>0</v>
      </c>
      <c r="I453" s="3">
        <f>I454</f>
        <v>0</v>
      </c>
    </row>
    <row r="454" spans="1:9" ht="60.75" customHeight="1" hidden="1">
      <c r="A454" s="22" t="s">
        <v>71</v>
      </c>
      <c r="B454" s="1" t="s">
        <v>9</v>
      </c>
      <c r="C454" s="1" t="s">
        <v>6</v>
      </c>
      <c r="D454" s="33" t="s">
        <v>84</v>
      </c>
      <c r="E454" s="1" t="s">
        <v>72</v>
      </c>
      <c r="F454" s="3"/>
      <c r="G454" s="3"/>
      <c r="H454" s="14">
        <v>0</v>
      </c>
      <c r="I454" s="14">
        <v>0</v>
      </c>
    </row>
    <row r="455" spans="1:9" ht="93" customHeight="1">
      <c r="A455" s="42" t="s">
        <v>372</v>
      </c>
      <c r="B455" s="1" t="s">
        <v>9</v>
      </c>
      <c r="C455" s="1" t="s">
        <v>6</v>
      </c>
      <c r="D455" s="33" t="s">
        <v>238</v>
      </c>
      <c r="E455" s="1"/>
      <c r="F455" s="13">
        <f>F456</f>
        <v>700</v>
      </c>
      <c r="G455" s="13">
        <f>G456</f>
        <v>0</v>
      </c>
      <c r="H455" s="13">
        <f>H456</f>
        <v>0</v>
      </c>
      <c r="I455" s="13">
        <f>I456</f>
        <v>0</v>
      </c>
    </row>
    <row r="456" spans="1:9" ht="45" customHeight="1">
      <c r="A456" s="31" t="s">
        <v>342</v>
      </c>
      <c r="B456" s="1" t="s">
        <v>9</v>
      </c>
      <c r="C456" s="1" t="s">
        <v>6</v>
      </c>
      <c r="D456" s="33" t="s">
        <v>238</v>
      </c>
      <c r="E456" s="1" t="s">
        <v>64</v>
      </c>
      <c r="F456" s="13">
        <v>700</v>
      </c>
      <c r="G456" s="13"/>
      <c r="H456" s="13">
        <v>0</v>
      </c>
      <c r="I456" s="13">
        <v>0</v>
      </c>
    </row>
    <row r="457" spans="1:9" ht="113.25" customHeight="1">
      <c r="A457" s="42" t="s">
        <v>376</v>
      </c>
      <c r="B457" s="1" t="s">
        <v>9</v>
      </c>
      <c r="C457" s="1" t="s">
        <v>6</v>
      </c>
      <c r="D457" s="33" t="s">
        <v>261</v>
      </c>
      <c r="E457" s="1"/>
      <c r="F457" s="3">
        <f>F458</f>
        <v>300</v>
      </c>
      <c r="G457" s="3">
        <f>G458</f>
        <v>0</v>
      </c>
      <c r="H457" s="3">
        <f>H458</f>
        <v>0</v>
      </c>
      <c r="I457" s="3">
        <f>I458</f>
        <v>0</v>
      </c>
    </row>
    <row r="458" spans="1:9" ht="47.25">
      <c r="A458" s="2" t="s">
        <v>140</v>
      </c>
      <c r="B458" s="1" t="s">
        <v>9</v>
      </c>
      <c r="C458" s="1" t="s">
        <v>6</v>
      </c>
      <c r="D458" s="33" t="s">
        <v>261</v>
      </c>
      <c r="E458" s="1" t="s">
        <v>64</v>
      </c>
      <c r="F458" s="3">
        <v>300</v>
      </c>
      <c r="G458" s="1"/>
      <c r="H458" s="14">
        <v>0</v>
      </c>
      <c r="I458" s="14">
        <v>0</v>
      </c>
    </row>
    <row r="459" spans="1:9" ht="97.5" customHeight="1">
      <c r="A459" s="42" t="s">
        <v>378</v>
      </c>
      <c r="B459" s="1" t="s">
        <v>9</v>
      </c>
      <c r="C459" s="1" t="s">
        <v>6</v>
      </c>
      <c r="D459" s="33" t="s">
        <v>241</v>
      </c>
      <c r="E459" s="1"/>
      <c r="F459" s="3">
        <f>F460+F463</f>
        <v>25</v>
      </c>
      <c r="G459" s="11">
        <f>G460+G463</f>
        <v>0</v>
      </c>
      <c r="H459" s="3">
        <f>H460+H463</f>
        <v>0</v>
      </c>
      <c r="I459" s="3">
        <f>I460+I463</f>
        <v>0</v>
      </c>
    </row>
    <row r="460" spans="1:9" ht="45" customHeight="1">
      <c r="A460" s="31" t="s">
        <v>342</v>
      </c>
      <c r="B460" s="1" t="s">
        <v>9</v>
      </c>
      <c r="C460" s="1" t="s">
        <v>6</v>
      </c>
      <c r="D460" s="33" t="s">
        <v>241</v>
      </c>
      <c r="E460" s="1" t="s">
        <v>64</v>
      </c>
      <c r="F460" s="3">
        <v>25</v>
      </c>
      <c r="G460" s="11"/>
      <c r="H460" s="3">
        <v>0</v>
      </c>
      <c r="I460" s="3">
        <v>0</v>
      </c>
    </row>
    <row r="461" spans="1:9" ht="0" customHeight="1" hidden="1">
      <c r="A461" s="2" t="s">
        <v>62</v>
      </c>
      <c r="B461" s="1" t="s">
        <v>9</v>
      </c>
      <c r="C461" s="1" t="s">
        <v>6</v>
      </c>
      <c r="D461" s="33" t="s">
        <v>91</v>
      </c>
      <c r="E461" s="1" t="s">
        <v>63</v>
      </c>
      <c r="F461" s="3"/>
      <c r="G461" s="11"/>
      <c r="H461" s="3"/>
      <c r="I461" s="3"/>
    </row>
    <row r="462" spans="1:9" ht="45.75" customHeight="1" hidden="1">
      <c r="A462" s="2" t="s">
        <v>140</v>
      </c>
      <c r="B462" s="1" t="s">
        <v>9</v>
      </c>
      <c r="C462" s="1" t="s">
        <v>6</v>
      </c>
      <c r="D462" s="33" t="s">
        <v>241</v>
      </c>
      <c r="E462" s="1" t="s">
        <v>64</v>
      </c>
      <c r="F462" s="3">
        <v>0</v>
      </c>
      <c r="G462" s="1"/>
      <c r="H462" s="14">
        <v>0</v>
      </c>
      <c r="I462" s="14">
        <v>0</v>
      </c>
    </row>
    <row r="463" spans="1:9" ht="45.75" customHeight="1" hidden="1">
      <c r="A463" s="2" t="s">
        <v>123</v>
      </c>
      <c r="B463" s="1" t="s">
        <v>9</v>
      </c>
      <c r="C463" s="1" t="s">
        <v>6</v>
      </c>
      <c r="D463" s="33" t="s">
        <v>91</v>
      </c>
      <c r="E463" s="1"/>
      <c r="F463" s="11">
        <f>F464</f>
        <v>0</v>
      </c>
      <c r="G463" s="11">
        <f>G464</f>
        <v>0</v>
      </c>
      <c r="H463" s="3">
        <f>H464</f>
        <v>0</v>
      </c>
      <c r="I463" s="3">
        <f>I464</f>
        <v>0</v>
      </c>
    </row>
    <row r="464" spans="1:9" ht="60.75" customHeight="1" hidden="1">
      <c r="A464" s="22" t="s">
        <v>71</v>
      </c>
      <c r="B464" s="1" t="s">
        <v>9</v>
      </c>
      <c r="C464" s="1" t="s">
        <v>6</v>
      </c>
      <c r="D464" s="33" t="s">
        <v>91</v>
      </c>
      <c r="E464" s="1" t="s">
        <v>72</v>
      </c>
      <c r="F464" s="1"/>
      <c r="G464" s="1"/>
      <c r="H464" s="14">
        <v>0</v>
      </c>
      <c r="I464" s="14">
        <v>0</v>
      </c>
    </row>
    <row r="465" spans="1:9" ht="94.5" customHeight="1">
      <c r="A465" s="42" t="s">
        <v>373</v>
      </c>
      <c r="B465" s="1" t="s">
        <v>9</v>
      </c>
      <c r="C465" s="1" t="s">
        <v>6</v>
      </c>
      <c r="D465" s="33" t="s">
        <v>242</v>
      </c>
      <c r="E465" s="1"/>
      <c r="F465" s="3">
        <f>F466</f>
        <v>50</v>
      </c>
      <c r="G465" s="3">
        <f>G466</f>
        <v>0</v>
      </c>
      <c r="H465" s="3">
        <f>H466</f>
        <v>0</v>
      </c>
      <c r="I465" s="3">
        <f>I466</f>
        <v>0</v>
      </c>
    </row>
    <row r="466" spans="1:9" ht="45.75" customHeight="1">
      <c r="A466" s="31" t="s">
        <v>342</v>
      </c>
      <c r="B466" s="1" t="s">
        <v>9</v>
      </c>
      <c r="C466" s="1" t="s">
        <v>6</v>
      </c>
      <c r="D466" s="33" t="s">
        <v>242</v>
      </c>
      <c r="E466" s="1" t="s">
        <v>64</v>
      </c>
      <c r="F466" s="3">
        <v>50</v>
      </c>
      <c r="G466" s="3"/>
      <c r="H466" s="3">
        <v>0</v>
      </c>
      <c r="I466" s="3">
        <v>0</v>
      </c>
    </row>
    <row r="467" spans="1:9" ht="0" customHeight="1" hidden="1">
      <c r="A467" s="2" t="s">
        <v>140</v>
      </c>
      <c r="B467" s="1" t="s">
        <v>9</v>
      </c>
      <c r="C467" s="1" t="s">
        <v>6</v>
      </c>
      <c r="D467" s="33" t="s">
        <v>242</v>
      </c>
      <c r="E467" s="1" t="s">
        <v>64</v>
      </c>
      <c r="F467" s="3">
        <v>0</v>
      </c>
      <c r="G467" s="3"/>
      <c r="H467" s="3">
        <v>0</v>
      </c>
      <c r="I467" s="3">
        <v>0</v>
      </c>
    </row>
    <row r="468" spans="1:9" ht="63" customHeight="1" hidden="1">
      <c r="A468" s="22" t="s">
        <v>71</v>
      </c>
      <c r="B468" s="1" t="s">
        <v>9</v>
      </c>
      <c r="C468" s="1" t="s">
        <v>6</v>
      </c>
      <c r="D468" s="33" t="s">
        <v>92</v>
      </c>
      <c r="E468" s="1" t="s">
        <v>72</v>
      </c>
      <c r="F468" s="3"/>
      <c r="G468" s="3"/>
      <c r="H468" s="14"/>
      <c r="I468" s="14"/>
    </row>
    <row r="469" spans="1:9" ht="47.25" customHeight="1">
      <c r="A469" s="42" t="s">
        <v>374</v>
      </c>
      <c r="B469" s="1" t="s">
        <v>9</v>
      </c>
      <c r="C469" s="1" t="s">
        <v>6</v>
      </c>
      <c r="D469" s="33" t="s">
        <v>243</v>
      </c>
      <c r="E469" s="1"/>
      <c r="F469" s="3">
        <f>F470</f>
        <v>130</v>
      </c>
      <c r="G469" s="3">
        <f>G470</f>
        <v>0</v>
      </c>
      <c r="H469" s="3">
        <f>H470</f>
        <v>0</v>
      </c>
      <c r="I469" s="3">
        <f>I470</f>
        <v>0</v>
      </c>
    </row>
    <row r="470" spans="1:9" ht="48.75" customHeight="1" hidden="1">
      <c r="A470" s="2" t="s">
        <v>158</v>
      </c>
      <c r="B470" s="1" t="s">
        <v>9</v>
      </c>
      <c r="C470" s="1" t="s">
        <v>6</v>
      </c>
      <c r="D470" s="33" t="s">
        <v>243</v>
      </c>
      <c r="E470" s="1"/>
      <c r="F470" s="3">
        <f>F472+F471</f>
        <v>130</v>
      </c>
      <c r="G470" s="3">
        <f>G472</f>
        <v>0</v>
      </c>
      <c r="H470" s="3">
        <f>H472</f>
        <v>0</v>
      </c>
      <c r="I470" s="3">
        <f>I472</f>
        <v>0</v>
      </c>
    </row>
    <row r="471" spans="1:9" ht="124.5" customHeight="1" hidden="1">
      <c r="A471" s="31" t="s">
        <v>341</v>
      </c>
      <c r="B471" s="1" t="s">
        <v>9</v>
      </c>
      <c r="C471" s="1" t="s">
        <v>6</v>
      </c>
      <c r="D471" s="33" t="s">
        <v>243</v>
      </c>
      <c r="E471" s="1" t="s">
        <v>63</v>
      </c>
      <c r="F471" s="3"/>
      <c r="G471" s="3"/>
      <c r="H471" s="3"/>
      <c r="I471" s="3"/>
    </row>
    <row r="472" spans="1:9" s="71" customFormat="1" ht="45.75" customHeight="1">
      <c r="A472" s="80" t="s">
        <v>342</v>
      </c>
      <c r="B472" s="68" t="s">
        <v>9</v>
      </c>
      <c r="C472" s="68" t="s">
        <v>6</v>
      </c>
      <c r="D472" s="69" t="s">
        <v>243</v>
      </c>
      <c r="E472" s="68" t="s">
        <v>64</v>
      </c>
      <c r="F472" s="83">
        <v>130</v>
      </c>
      <c r="G472" s="68"/>
      <c r="H472" s="79">
        <v>0</v>
      </c>
      <c r="I472" s="79">
        <v>0</v>
      </c>
    </row>
    <row r="473" spans="1:9" s="71" customFormat="1" ht="96" customHeight="1">
      <c r="A473" s="77" t="s">
        <v>375</v>
      </c>
      <c r="B473" s="68" t="s">
        <v>9</v>
      </c>
      <c r="C473" s="68" t="s">
        <v>6</v>
      </c>
      <c r="D473" s="69" t="s">
        <v>240</v>
      </c>
      <c r="E473" s="68"/>
      <c r="F473" s="70" t="str">
        <f>F474</f>
        <v>12785,0</v>
      </c>
      <c r="G473" s="70">
        <f>G474</f>
        <v>0</v>
      </c>
      <c r="H473" s="70">
        <f>H474</f>
        <v>30800</v>
      </c>
      <c r="I473" s="70">
        <f>I474</f>
        <v>0</v>
      </c>
    </row>
    <row r="474" spans="1:9" s="71" customFormat="1" ht="46.5" customHeight="1">
      <c r="A474" s="72" t="s">
        <v>140</v>
      </c>
      <c r="B474" s="68" t="s">
        <v>9</v>
      </c>
      <c r="C474" s="68" t="s">
        <v>6</v>
      </c>
      <c r="D474" s="69" t="s">
        <v>240</v>
      </c>
      <c r="E474" s="68" t="s">
        <v>64</v>
      </c>
      <c r="F474" s="68" t="s">
        <v>413</v>
      </c>
      <c r="G474" s="68"/>
      <c r="H474" s="79">
        <v>30800</v>
      </c>
      <c r="I474" s="79">
        <v>0</v>
      </c>
    </row>
    <row r="475" spans="1:9" s="71" customFormat="1" ht="46.5" customHeight="1" hidden="1">
      <c r="A475" s="72" t="s">
        <v>158</v>
      </c>
      <c r="B475" s="68" t="s">
        <v>9</v>
      </c>
      <c r="C475" s="68" t="s">
        <v>6</v>
      </c>
      <c r="D475" s="69" t="s">
        <v>240</v>
      </c>
      <c r="E475" s="68"/>
      <c r="F475" s="70">
        <f>F476</f>
        <v>0</v>
      </c>
      <c r="G475" s="70">
        <f>G476</f>
        <v>0</v>
      </c>
      <c r="H475" s="70">
        <f>H476</f>
        <v>0</v>
      </c>
      <c r="I475" s="70">
        <f>I476</f>
        <v>0</v>
      </c>
    </row>
    <row r="476" spans="1:9" s="71" customFormat="1" ht="46.5" customHeight="1" hidden="1">
      <c r="A476" s="72" t="s">
        <v>140</v>
      </c>
      <c r="B476" s="68" t="s">
        <v>9</v>
      </c>
      <c r="C476" s="68" t="s">
        <v>6</v>
      </c>
      <c r="D476" s="69" t="s">
        <v>240</v>
      </c>
      <c r="E476" s="68" t="s">
        <v>64</v>
      </c>
      <c r="F476" s="70">
        <v>0</v>
      </c>
      <c r="G476" s="70"/>
      <c r="H476" s="70">
        <v>0</v>
      </c>
      <c r="I476" s="70">
        <v>0</v>
      </c>
    </row>
    <row r="477" spans="1:9" s="71" customFormat="1" ht="93.75" customHeight="1" hidden="1">
      <c r="A477" s="72" t="s">
        <v>283</v>
      </c>
      <c r="B477" s="68" t="s">
        <v>9</v>
      </c>
      <c r="C477" s="68" t="s">
        <v>6</v>
      </c>
      <c r="D477" s="69" t="s">
        <v>240</v>
      </c>
      <c r="E477" s="68"/>
      <c r="F477" s="70">
        <f>F478</f>
        <v>0</v>
      </c>
      <c r="G477" s="70">
        <f>G478</f>
        <v>0</v>
      </c>
      <c r="H477" s="70">
        <f>H478</f>
        <v>0</v>
      </c>
      <c r="I477" s="70">
        <f>I478</f>
        <v>0</v>
      </c>
    </row>
    <row r="478" spans="1:9" s="71" customFormat="1" ht="46.5" customHeight="1" hidden="1">
      <c r="A478" s="72" t="s">
        <v>140</v>
      </c>
      <c r="B478" s="68" t="s">
        <v>9</v>
      </c>
      <c r="C478" s="68" t="s">
        <v>6</v>
      </c>
      <c r="D478" s="69" t="s">
        <v>240</v>
      </c>
      <c r="E478" s="68" t="s">
        <v>64</v>
      </c>
      <c r="F478" s="70">
        <v>0</v>
      </c>
      <c r="G478" s="70"/>
      <c r="H478" s="70">
        <v>0</v>
      </c>
      <c r="I478" s="70">
        <v>0</v>
      </c>
    </row>
    <row r="479" spans="1:9" s="71" customFormat="1" ht="93" customHeight="1" hidden="1">
      <c r="A479" s="72" t="s">
        <v>284</v>
      </c>
      <c r="B479" s="68" t="s">
        <v>9</v>
      </c>
      <c r="C479" s="68" t="s">
        <v>6</v>
      </c>
      <c r="D479" s="69" t="s">
        <v>240</v>
      </c>
      <c r="E479" s="68"/>
      <c r="F479" s="70">
        <f>F480</f>
        <v>0</v>
      </c>
      <c r="G479" s="70">
        <f>G480</f>
        <v>0</v>
      </c>
      <c r="H479" s="70">
        <f>H480</f>
        <v>0</v>
      </c>
      <c r="I479" s="70">
        <f>I480</f>
        <v>0</v>
      </c>
    </row>
    <row r="480" spans="1:9" s="71" customFormat="1" ht="46.5" customHeight="1" hidden="1">
      <c r="A480" s="72" t="s">
        <v>140</v>
      </c>
      <c r="B480" s="68" t="s">
        <v>9</v>
      </c>
      <c r="C480" s="68" t="s">
        <v>6</v>
      </c>
      <c r="D480" s="69" t="s">
        <v>240</v>
      </c>
      <c r="E480" s="68" t="s">
        <v>64</v>
      </c>
      <c r="F480" s="70">
        <v>0</v>
      </c>
      <c r="G480" s="70"/>
      <c r="H480" s="70">
        <v>0</v>
      </c>
      <c r="I480" s="70">
        <v>0</v>
      </c>
    </row>
    <row r="481" spans="1:9" s="71" customFormat="1" ht="75.75" customHeight="1" hidden="1">
      <c r="A481" s="72" t="s">
        <v>285</v>
      </c>
      <c r="B481" s="68" t="s">
        <v>9</v>
      </c>
      <c r="C481" s="68" t="s">
        <v>6</v>
      </c>
      <c r="D481" s="69" t="s">
        <v>240</v>
      </c>
      <c r="E481" s="68"/>
      <c r="F481" s="70">
        <f>F482</f>
        <v>0</v>
      </c>
      <c r="G481" s="70">
        <f>G482</f>
        <v>0</v>
      </c>
      <c r="H481" s="70">
        <f>H482</f>
        <v>0</v>
      </c>
      <c r="I481" s="70">
        <f>I482</f>
        <v>0</v>
      </c>
    </row>
    <row r="482" spans="1:9" s="71" customFormat="1" ht="45" customHeight="1" hidden="1">
      <c r="A482" s="72" t="s">
        <v>140</v>
      </c>
      <c r="B482" s="68" t="s">
        <v>9</v>
      </c>
      <c r="C482" s="68" t="s">
        <v>6</v>
      </c>
      <c r="D482" s="69" t="s">
        <v>240</v>
      </c>
      <c r="E482" s="68" t="s">
        <v>64</v>
      </c>
      <c r="F482" s="70">
        <v>0</v>
      </c>
      <c r="G482" s="70"/>
      <c r="H482" s="70">
        <v>0</v>
      </c>
      <c r="I482" s="70">
        <v>0</v>
      </c>
    </row>
    <row r="483" spans="1:9" s="71" customFormat="1" ht="0" customHeight="1" hidden="1">
      <c r="A483" s="72" t="s">
        <v>280</v>
      </c>
      <c r="B483" s="68" t="s">
        <v>9</v>
      </c>
      <c r="C483" s="68" t="s">
        <v>6</v>
      </c>
      <c r="D483" s="69" t="s">
        <v>240</v>
      </c>
      <c r="E483" s="68"/>
      <c r="F483" s="70">
        <f>F484</f>
        <v>0</v>
      </c>
      <c r="G483" s="70">
        <f>G484</f>
        <v>0</v>
      </c>
      <c r="H483" s="70">
        <f>H484</f>
        <v>0</v>
      </c>
      <c r="I483" s="70">
        <f>I484</f>
        <v>0</v>
      </c>
    </row>
    <row r="484" spans="1:9" s="71" customFormat="1" ht="46.5" customHeight="1" hidden="1">
      <c r="A484" s="72" t="s">
        <v>140</v>
      </c>
      <c r="B484" s="68" t="s">
        <v>9</v>
      </c>
      <c r="C484" s="68" t="s">
        <v>6</v>
      </c>
      <c r="D484" s="69" t="s">
        <v>240</v>
      </c>
      <c r="E484" s="68" t="s">
        <v>64</v>
      </c>
      <c r="F484" s="70">
        <v>0</v>
      </c>
      <c r="G484" s="70"/>
      <c r="H484" s="70">
        <v>0</v>
      </c>
      <c r="I484" s="70">
        <v>0</v>
      </c>
    </row>
    <row r="485" spans="1:9" s="71" customFormat="1" ht="46.5" customHeight="1" hidden="1">
      <c r="A485" s="72" t="s">
        <v>281</v>
      </c>
      <c r="B485" s="68" t="s">
        <v>9</v>
      </c>
      <c r="C485" s="68" t="s">
        <v>6</v>
      </c>
      <c r="D485" s="69" t="s">
        <v>240</v>
      </c>
      <c r="E485" s="68"/>
      <c r="F485" s="70">
        <f>F486</f>
        <v>0</v>
      </c>
      <c r="G485" s="70">
        <f>G486</f>
        <v>0</v>
      </c>
      <c r="H485" s="70">
        <f>H486</f>
        <v>0</v>
      </c>
      <c r="I485" s="70">
        <f>I486</f>
        <v>0</v>
      </c>
    </row>
    <row r="486" spans="1:9" s="71" customFormat="1" ht="46.5" customHeight="1" hidden="1">
      <c r="A486" s="72" t="s">
        <v>140</v>
      </c>
      <c r="B486" s="68" t="s">
        <v>9</v>
      </c>
      <c r="C486" s="68" t="s">
        <v>6</v>
      </c>
      <c r="D486" s="69" t="s">
        <v>240</v>
      </c>
      <c r="E486" s="68" t="s">
        <v>64</v>
      </c>
      <c r="F486" s="70">
        <v>0</v>
      </c>
      <c r="G486" s="70"/>
      <c r="H486" s="70">
        <v>0</v>
      </c>
      <c r="I486" s="70">
        <v>0</v>
      </c>
    </row>
    <row r="487" spans="1:9" s="71" customFormat="1" ht="129" customHeight="1" hidden="1">
      <c r="A487" s="44" t="s">
        <v>304</v>
      </c>
      <c r="B487" s="68" t="s">
        <v>9</v>
      </c>
      <c r="C487" s="68" t="s">
        <v>6</v>
      </c>
      <c r="D487" s="69" t="s">
        <v>244</v>
      </c>
      <c r="E487" s="68"/>
      <c r="F487" s="70">
        <f>F488</f>
        <v>0</v>
      </c>
      <c r="G487" s="70">
        <f>G488</f>
        <v>0</v>
      </c>
      <c r="H487" s="70">
        <f>H488</f>
        <v>0</v>
      </c>
      <c r="I487" s="70">
        <f>I488</f>
        <v>0</v>
      </c>
    </row>
    <row r="488" spans="1:9" s="71" customFormat="1" ht="45" customHeight="1" hidden="1">
      <c r="A488" s="72" t="s">
        <v>123</v>
      </c>
      <c r="B488" s="68" t="s">
        <v>9</v>
      </c>
      <c r="C488" s="68" t="s">
        <v>6</v>
      </c>
      <c r="D488" s="69" t="s">
        <v>244</v>
      </c>
      <c r="E488" s="68"/>
      <c r="F488" s="70">
        <f>F489</f>
        <v>0</v>
      </c>
      <c r="G488" s="70"/>
      <c r="H488" s="70">
        <v>0</v>
      </c>
      <c r="I488" s="70">
        <v>0</v>
      </c>
    </row>
    <row r="489" spans="1:9" s="71" customFormat="1" ht="62.25" customHeight="1" hidden="1">
      <c r="A489" s="72" t="s">
        <v>71</v>
      </c>
      <c r="B489" s="68" t="s">
        <v>9</v>
      </c>
      <c r="C489" s="68" t="s">
        <v>6</v>
      </c>
      <c r="D489" s="69" t="s">
        <v>244</v>
      </c>
      <c r="E489" s="68" t="s">
        <v>72</v>
      </c>
      <c r="F489" s="70">
        <v>0</v>
      </c>
      <c r="G489" s="70"/>
      <c r="H489" s="70">
        <v>0</v>
      </c>
      <c r="I489" s="70">
        <v>0</v>
      </c>
    </row>
    <row r="490" spans="1:9" s="71" customFormat="1" ht="0" customHeight="1" hidden="1">
      <c r="A490" s="67" t="s">
        <v>202</v>
      </c>
      <c r="B490" s="68" t="s">
        <v>9</v>
      </c>
      <c r="C490" s="68" t="s">
        <v>6</v>
      </c>
      <c r="D490" s="69" t="s">
        <v>127</v>
      </c>
      <c r="E490" s="68"/>
      <c r="F490" s="70">
        <f aca="true" t="shared" si="18" ref="F490:I491">F491</f>
        <v>0</v>
      </c>
      <c r="G490" s="70">
        <f t="shared" si="18"/>
        <v>0</v>
      </c>
      <c r="H490" s="70">
        <f t="shared" si="18"/>
        <v>0</v>
      </c>
      <c r="I490" s="70">
        <f t="shared" si="18"/>
        <v>0</v>
      </c>
    </row>
    <row r="491" spans="1:9" s="71" customFormat="1" ht="45.75" customHeight="1" hidden="1">
      <c r="A491" s="72" t="s">
        <v>158</v>
      </c>
      <c r="B491" s="68" t="s">
        <v>9</v>
      </c>
      <c r="C491" s="68" t="s">
        <v>6</v>
      </c>
      <c r="D491" s="69" t="s">
        <v>127</v>
      </c>
      <c r="E491" s="68"/>
      <c r="F491" s="70">
        <f t="shared" si="18"/>
        <v>0</v>
      </c>
      <c r="G491" s="70">
        <f t="shared" si="18"/>
        <v>0</v>
      </c>
      <c r="H491" s="70">
        <f t="shared" si="18"/>
        <v>0</v>
      </c>
      <c r="I491" s="70">
        <f t="shared" si="18"/>
        <v>0</v>
      </c>
    </row>
    <row r="492" spans="1:9" s="71" customFormat="1" ht="46.5" customHeight="1" hidden="1">
      <c r="A492" s="72" t="s">
        <v>140</v>
      </c>
      <c r="B492" s="68" t="s">
        <v>9</v>
      </c>
      <c r="C492" s="68" t="s">
        <v>6</v>
      </c>
      <c r="D492" s="69" t="s">
        <v>127</v>
      </c>
      <c r="E492" s="68" t="s">
        <v>64</v>
      </c>
      <c r="F492" s="70">
        <v>0</v>
      </c>
      <c r="G492" s="70"/>
      <c r="H492" s="70">
        <v>0</v>
      </c>
      <c r="I492" s="70">
        <v>0</v>
      </c>
    </row>
    <row r="493" spans="1:9" s="71" customFormat="1" ht="97.5" customHeight="1">
      <c r="A493" s="77" t="s">
        <v>359</v>
      </c>
      <c r="B493" s="68" t="s">
        <v>9</v>
      </c>
      <c r="C493" s="68" t="s">
        <v>6</v>
      </c>
      <c r="D493" s="69" t="s">
        <v>245</v>
      </c>
      <c r="E493" s="68"/>
      <c r="F493" s="70">
        <f>F496+F497</f>
        <v>73386.8</v>
      </c>
      <c r="G493" s="70">
        <f>G494+G503</f>
        <v>0</v>
      </c>
      <c r="H493" s="70">
        <f>H494+H503</f>
        <v>65063.5</v>
      </c>
      <c r="I493" s="70">
        <f>I494+I503</f>
        <v>0</v>
      </c>
    </row>
    <row r="494" spans="1:9" s="71" customFormat="1" ht="45" customHeight="1" hidden="1">
      <c r="A494" s="67" t="s">
        <v>121</v>
      </c>
      <c r="B494" s="68" t="s">
        <v>9</v>
      </c>
      <c r="C494" s="68" t="s">
        <v>6</v>
      </c>
      <c r="D494" s="69" t="s">
        <v>245</v>
      </c>
      <c r="E494" s="68"/>
      <c r="F494" s="70">
        <f>F495+F498+F500</f>
        <v>73027.1</v>
      </c>
      <c r="G494" s="70">
        <f>G495+G498+G500</f>
        <v>0</v>
      </c>
      <c r="H494" s="70">
        <f>H495+H498+H500</f>
        <v>65063.5</v>
      </c>
      <c r="I494" s="70">
        <f>I495+I498</f>
        <v>0</v>
      </c>
    </row>
    <row r="495" spans="1:9" s="71" customFormat="1" ht="45" customHeight="1" hidden="1">
      <c r="A495" s="72" t="s">
        <v>100</v>
      </c>
      <c r="B495" s="68" t="s">
        <v>9</v>
      </c>
      <c r="C495" s="68" t="s">
        <v>6</v>
      </c>
      <c r="D495" s="69" t="s">
        <v>245</v>
      </c>
      <c r="E495" s="68"/>
      <c r="F495" s="70">
        <f>F497</f>
        <v>73027.1</v>
      </c>
      <c r="G495" s="70">
        <f>G497</f>
        <v>0</v>
      </c>
      <c r="H495" s="70">
        <f>H497</f>
        <v>65063.5</v>
      </c>
      <c r="I495" s="70">
        <f>I497</f>
        <v>0</v>
      </c>
    </row>
    <row r="496" spans="1:9" s="71" customFormat="1" ht="128.25" customHeight="1">
      <c r="A496" s="80" t="s">
        <v>341</v>
      </c>
      <c r="B496" s="68" t="s">
        <v>9</v>
      </c>
      <c r="C496" s="68" t="s">
        <v>6</v>
      </c>
      <c r="D496" s="69" t="s">
        <v>329</v>
      </c>
      <c r="E496" s="68" t="s">
        <v>63</v>
      </c>
      <c r="F496" s="70">
        <v>359.7</v>
      </c>
      <c r="G496" s="70"/>
      <c r="H496" s="70">
        <v>0</v>
      </c>
      <c r="I496" s="70">
        <v>0</v>
      </c>
    </row>
    <row r="497" spans="1:9" ht="45" customHeight="1">
      <c r="A497" s="31" t="s">
        <v>342</v>
      </c>
      <c r="B497" s="1" t="s">
        <v>9</v>
      </c>
      <c r="C497" s="1" t="s">
        <v>6</v>
      </c>
      <c r="D497" s="33" t="s">
        <v>245</v>
      </c>
      <c r="E497" s="1" t="s">
        <v>64</v>
      </c>
      <c r="F497" s="3">
        <v>73027.1</v>
      </c>
      <c r="G497" s="3"/>
      <c r="H497" s="3">
        <v>65063.5</v>
      </c>
      <c r="I497" s="14">
        <v>0</v>
      </c>
    </row>
    <row r="498" spans="1:9" ht="45.75" customHeight="1" hidden="1">
      <c r="A498" s="2" t="s">
        <v>158</v>
      </c>
      <c r="B498" s="1" t="s">
        <v>9</v>
      </c>
      <c r="C498" s="1" t="s">
        <v>6</v>
      </c>
      <c r="D498" s="33" t="s">
        <v>97</v>
      </c>
      <c r="E498" s="1"/>
      <c r="F498" s="11" t="str">
        <f>F499</f>
        <v>0</v>
      </c>
      <c r="G498" s="1"/>
      <c r="H498" s="14"/>
      <c r="I498" s="14"/>
    </row>
    <row r="499" spans="1:9" ht="46.5" customHeight="1" hidden="1">
      <c r="A499" s="2" t="s">
        <v>140</v>
      </c>
      <c r="B499" s="1" t="s">
        <v>9</v>
      </c>
      <c r="C499" s="1" t="s">
        <v>6</v>
      </c>
      <c r="D499" s="33" t="s">
        <v>97</v>
      </c>
      <c r="E499" s="1" t="s">
        <v>64</v>
      </c>
      <c r="F499" s="1" t="s">
        <v>172</v>
      </c>
      <c r="G499" s="1"/>
      <c r="H499" s="14"/>
      <c r="I499" s="14"/>
    </row>
    <row r="500" spans="1:9" ht="31.5" customHeight="1" hidden="1">
      <c r="A500" s="2" t="s">
        <v>66</v>
      </c>
      <c r="B500" s="1" t="s">
        <v>9</v>
      </c>
      <c r="C500" s="1" t="s">
        <v>6</v>
      </c>
      <c r="D500" s="33" t="s">
        <v>67</v>
      </c>
      <c r="E500" s="1"/>
      <c r="F500" s="3" t="str">
        <f aca="true" t="shared" si="19" ref="F500:I501">F501</f>
        <v>0,0</v>
      </c>
      <c r="G500" s="3">
        <f t="shared" si="19"/>
        <v>0</v>
      </c>
      <c r="H500" s="3">
        <f t="shared" si="19"/>
        <v>0</v>
      </c>
      <c r="I500" s="3">
        <f t="shared" si="19"/>
        <v>0</v>
      </c>
    </row>
    <row r="501" spans="1:9" ht="45.75" customHeight="1" hidden="1">
      <c r="A501" s="2" t="s">
        <v>190</v>
      </c>
      <c r="B501" s="1" t="s">
        <v>9</v>
      </c>
      <c r="C501" s="1" t="s">
        <v>6</v>
      </c>
      <c r="D501" s="33" t="s">
        <v>67</v>
      </c>
      <c r="E501" s="1"/>
      <c r="F501" s="3" t="str">
        <f t="shared" si="19"/>
        <v>0,0</v>
      </c>
      <c r="G501" s="3">
        <f t="shared" si="19"/>
        <v>0</v>
      </c>
      <c r="H501" s="3">
        <f t="shared" si="19"/>
        <v>0</v>
      </c>
      <c r="I501" s="3">
        <f t="shared" si="19"/>
        <v>0</v>
      </c>
    </row>
    <row r="502" spans="1:9" ht="45.75" customHeight="1" hidden="1">
      <c r="A502" s="2" t="s">
        <v>140</v>
      </c>
      <c r="B502" s="1" t="s">
        <v>9</v>
      </c>
      <c r="C502" s="1" t="s">
        <v>6</v>
      </c>
      <c r="D502" s="33" t="s">
        <v>67</v>
      </c>
      <c r="E502" s="1" t="s">
        <v>64</v>
      </c>
      <c r="F502" s="1" t="s">
        <v>179</v>
      </c>
      <c r="G502" s="1"/>
      <c r="H502" s="14">
        <v>0</v>
      </c>
      <c r="I502" s="14">
        <v>0</v>
      </c>
    </row>
    <row r="503" spans="1:9" ht="111" customHeight="1" hidden="1">
      <c r="A503" s="47" t="s">
        <v>315</v>
      </c>
      <c r="B503" s="1" t="s">
        <v>9</v>
      </c>
      <c r="C503" s="1" t="s">
        <v>6</v>
      </c>
      <c r="D503" s="33" t="s">
        <v>245</v>
      </c>
      <c r="E503" s="1"/>
      <c r="F503" s="3">
        <f>F504+F506</f>
        <v>0</v>
      </c>
      <c r="G503" s="3">
        <f>G504+G506</f>
        <v>0</v>
      </c>
      <c r="H503" s="3">
        <f>H504+H506</f>
        <v>0</v>
      </c>
      <c r="I503" s="3">
        <f>I504+I506</f>
        <v>0</v>
      </c>
    </row>
    <row r="504" spans="1:9" ht="45.75" customHeight="1" hidden="1">
      <c r="A504" s="2" t="s">
        <v>100</v>
      </c>
      <c r="B504" s="1" t="s">
        <v>9</v>
      </c>
      <c r="C504" s="1" t="s">
        <v>6</v>
      </c>
      <c r="D504" s="33" t="s">
        <v>245</v>
      </c>
      <c r="E504" s="1"/>
      <c r="F504" s="3">
        <f>F505</f>
        <v>0</v>
      </c>
      <c r="G504" s="3">
        <f>G505</f>
        <v>0</v>
      </c>
      <c r="H504" s="3">
        <f>H505</f>
        <v>0</v>
      </c>
      <c r="I504" s="3">
        <f>I505</f>
        <v>0</v>
      </c>
    </row>
    <row r="505" spans="1:9" ht="45.75" customHeight="1" hidden="1">
      <c r="A505" s="2" t="s">
        <v>140</v>
      </c>
      <c r="B505" s="1" t="s">
        <v>9</v>
      </c>
      <c r="C505" s="1" t="s">
        <v>6</v>
      </c>
      <c r="D505" s="33" t="s">
        <v>245</v>
      </c>
      <c r="E505" s="1" t="s">
        <v>64</v>
      </c>
      <c r="F505" s="3"/>
      <c r="G505" s="1"/>
      <c r="H505" s="1"/>
      <c r="I505" s="1"/>
    </row>
    <row r="506" spans="1:9" ht="30" customHeight="1" hidden="1">
      <c r="A506" s="2" t="s">
        <v>66</v>
      </c>
      <c r="B506" s="1" t="s">
        <v>9</v>
      </c>
      <c r="C506" s="1" t="s">
        <v>6</v>
      </c>
      <c r="D506" s="33" t="s">
        <v>67</v>
      </c>
      <c r="E506" s="1"/>
      <c r="F506" s="3" t="str">
        <f aca="true" t="shared" si="20" ref="F506:I507">F507</f>
        <v>0,0</v>
      </c>
      <c r="G506" s="3">
        <f t="shared" si="20"/>
        <v>0</v>
      </c>
      <c r="H506" s="3" t="str">
        <f t="shared" si="20"/>
        <v>0,0</v>
      </c>
      <c r="I506" s="3">
        <f t="shared" si="20"/>
        <v>0</v>
      </c>
    </row>
    <row r="507" spans="1:9" ht="76.5" customHeight="1" hidden="1">
      <c r="A507" s="22" t="s">
        <v>122</v>
      </c>
      <c r="B507" s="1" t="s">
        <v>9</v>
      </c>
      <c r="C507" s="1" t="s">
        <v>6</v>
      </c>
      <c r="D507" s="33" t="s">
        <v>67</v>
      </c>
      <c r="E507" s="1"/>
      <c r="F507" s="3" t="str">
        <f t="shared" si="20"/>
        <v>0,0</v>
      </c>
      <c r="G507" s="3">
        <f t="shared" si="20"/>
        <v>0</v>
      </c>
      <c r="H507" s="3" t="str">
        <f t="shared" si="20"/>
        <v>0,0</v>
      </c>
      <c r="I507" s="3">
        <f t="shared" si="20"/>
        <v>0</v>
      </c>
    </row>
    <row r="508" spans="1:9" ht="45.75" customHeight="1" hidden="1">
      <c r="A508" s="2" t="s">
        <v>140</v>
      </c>
      <c r="B508" s="1" t="s">
        <v>9</v>
      </c>
      <c r="C508" s="1" t="s">
        <v>6</v>
      </c>
      <c r="D508" s="33" t="s">
        <v>67</v>
      </c>
      <c r="E508" s="1" t="s">
        <v>64</v>
      </c>
      <c r="F508" s="1" t="s">
        <v>179</v>
      </c>
      <c r="G508" s="1"/>
      <c r="H508" s="1" t="s">
        <v>179</v>
      </c>
      <c r="I508" s="1"/>
    </row>
    <row r="509" spans="1:9" ht="110.25" hidden="1">
      <c r="A509" s="22" t="s">
        <v>89</v>
      </c>
      <c r="B509" s="1" t="s">
        <v>9</v>
      </c>
      <c r="C509" s="1" t="s">
        <v>6</v>
      </c>
      <c r="D509" s="33" t="s">
        <v>90</v>
      </c>
      <c r="E509" s="1"/>
      <c r="F509" s="3">
        <f aca="true" t="shared" si="21" ref="F509:I510">F510</f>
        <v>0</v>
      </c>
      <c r="G509" s="11">
        <f t="shared" si="21"/>
        <v>0</v>
      </c>
      <c r="H509" s="11" t="str">
        <f t="shared" si="21"/>
        <v>0,0</v>
      </c>
      <c r="I509" s="11" t="str">
        <f t="shared" si="21"/>
        <v>0,0</v>
      </c>
    </row>
    <row r="510" spans="1:9" ht="48.75" customHeight="1" hidden="1">
      <c r="A510" s="22" t="s">
        <v>158</v>
      </c>
      <c r="B510" s="1" t="s">
        <v>9</v>
      </c>
      <c r="C510" s="1" t="s">
        <v>6</v>
      </c>
      <c r="D510" s="33" t="s">
        <v>90</v>
      </c>
      <c r="E510" s="1"/>
      <c r="F510" s="3">
        <f t="shared" si="21"/>
        <v>0</v>
      </c>
      <c r="G510" s="11">
        <f t="shared" si="21"/>
        <v>0</v>
      </c>
      <c r="H510" s="11" t="str">
        <f t="shared" si="21"/>
        <v>0,0</v>
      </c>
      <c r="I510" s="11" t="str">
        <f t="shared" si="21"/>
        <v>0,0</v>
      </c>
    </row>
    <row r="511" spans="1:9" ht="43.5" customHeight="1" hidden="1">
      <c r="A511" s="2" t="s">
        <v>140</v>
      </c>
      <c r="B511" s="1" t="s">
        <v>9</v>
      </c>
      <c r="C511" s="1" t="s">
        <v>6</v>
      </c>
      <c r="D511" s="33" t="s">
        <v>90</v>
      </c>
      <c r="E511" s="1" t="s">
        <v>64</v>
      </c>
      <c r="F511" s="1"/>
      <c r="G511" s="1"/>
      <c r="H511" s="1" t="s">
        <v>179</v>
      </c>
      <c r="I511" s="1" t="s">
        <v>179</v>
      </c>
    </row>
    <row r="512" spans="1:9" ht="111" customHeight="1" hidden="1">
      <c r="A512" s="44" t="s">
        <v>305</v>
      </c>
      <c r="B512" s="1" t="s">
        <v>9</v>
      </c>
      <c r="C512" s="1" t="s">
        <v>6</v>
      </c>
      <c r="D512" s="33" t="s">
        <v>252</v>
      </c>
      <c r="E512" s="1"/>
      <c r="F512" s="11" t="str">
        <f aca="true" t="shared" si="22" ref="F512:I513">F513</f>
        <v>0</v>
      </c>
      <c r="G512" s="11">
        <f t="shared" si="22"/>
        <v>0</v>
      </c>
      <c r="H512" s="11" t="str">
        <f t="shared" si="22"/>
        <v>0,0</v>
      </c>
      <c r="I512" s="11" t="str">
        <f t="shared" si="22"/>
        <v>0,0</v>
      </c>
    </row>
    <row r="513" spans="1:9" ht="47.25" hidden="1">
      <c r="A513" s="22" t="s">
        <v>123</v>
      </c>
      <c r="B513" s="1" t="s">
        <v>9</v>
      </c>
      <c r="C513" s="1" t="s">
        <v>6</v>
      </c>
      <c r="D513" s="33" t="s">
        <v>252</v>
      </c>
      <c r="E513" s="1"/>
      <c r="F513" s="11" t="str">
        <f t="shared" si="22"/>
        <v>0</v>
      </c>
      <c r="G513" s="11">
        <f t="shared" si="22"/>
        <v>0</v>
      </c>
      <c r="H513" s="11" t="str">
        <f t="shared" si="22"/>
        <v>0,0</v>
      </c>
      <c r="I513" s="11" t="str">
        <f t="shared" si="22"/>
        <v>0,0</v>
      </c>
    </row>
    <row r="514" spans="1:9" ht="63" hidden="1">
      <c r="A514" s="22" t="s">
        <v>71</v>
      </c>
      <c r="B514" s="1" t="s">
        <v>9</v>
      </c>
      <c r="C514" s="1" t="s">
        <v>6</v>
      </c>
      <c r="D514" s="33" t="s">
        <v>252</v>
      </c>
      <c r="E514" s="1" t="s">
        <v>72</v>
      </c>
      <c r="F514" s="1" t="s">
        <v>172</v>
      </c>
      <c r="G514" s="1"/>
      <c r="H514" s="1" t="s">
        <v>179</v>
      </c>
      <c r="I514" s="1" t="s">
        <v>179</v>
      </c>
    </row>
    <row r="515" spans="1:9" ht="110.25" hidden="1">
      <c r="A515" s="42" t="s">
        <v>306</v>
      </c>
      <c r="B515" s="1" t="s">
        <v>9</v>
      </c>
      <c r="C515" s="1" t="s">
        <v>6</v>
      </c>
      <c r="D515" s="33" t="s">
        <v>262</v>
      </c>
      <c r="E515" s="1"/>
      <c r="F515" s="11" t="str">
        <f aca="true" t="shared" si="23" ref="F515:I516">F516</f>
        <v>0</v>
      </c>
      <c r="G515" s="11">
        <f t="shared" si="23"/>
        <v>0</v>
      </c>
      <c r="H515" s="11" t="str">
        <f t="shared" si="23"/>
        <v>0,0</v>
      </c>
      <c r="I515" s="11" t="str">
        <f t="shared" si="23"/>
        <v>0,0</v>
      </c>
    </row>
    <row r="516" spans="1:9" ht="47.25" hidden="1">
      <c r="A516" s="22" t="s">
        <v>123</v>
      </c>
      <c r="B516" s="1" t="s">
        <v>9</v>
      </c>
      <c r="C516" s="1" t="s">
        <v>6</v>
      </c>
      <c r="D516" s="33" t="s">
        <v>262</v>
      </c>
      <c r="E516" s="1"/>
      <c r="F516" s="11" t="str">
        <f t="shared" si="23"/>
        <v>0</v>
      </c>
      <c r="G516" s="11">
        <f t="shared" si="23"/>
        <v>0</v>
      </c>
      <c r="H516" s="11" t="str">
        <f t="shared" si="23"/>
        <v>0,0</v>
      </c>
      <c r="I516" s="11" t="str">
        <f t="shared" si="23"/>
        <v>0,0</v>
      </c>
    </row>
    <row r="517" spans="1:9" ht="63" hidden="1">
      <c r="A517" s="22" t="s">
        <v>71</v>
      </c>
      <c r="B517" s="1" t="s">
        <v>9</v>
      </c>
      <c r="C517" s="1" t="s">
        <v>6</v>
      </c>
      <c r="D517" s="33" t="s">
        <v>262</v>
      </c>
      <c r="E517" s="1" t="s">
        <v>72</v>
      </c>
      <c r="F517" s="1" t="s">
        <v>172</v>
      </c>
      <c r="G517" s="1"/>
      <c r="H517" s="1" t="s">
        <v>179</v>
      </c>
      <c r="I517" s="1" t="s">
        <v>179</v>
      </c>
    </row>
    <row r="518" spans="1:9" ht="123.75" customHeight="1" hidden="1">
      <c r="A518" s="42" t="s">
        <v>303</v>
      </c>
      <c r="B518" s="1" t="s">
        <v>9</v>
      </c>
      <c r="C518" s="1" t="s">
        <v>6</v>
      </c>
      <c r="D518" s="33" t="s">
        <v>270</v>
      </c>
      <c r="E518" s="1"/>
      <c r="F518" s="11" t="str">
        <f aca="true" t="shared" si="24" ref="F518:I519">F519</f>
        <v>0</v>
      </c>
      <c r="G518" s="11">
        <f t="shared" si="24"/>
        <v>0</v>
      </c>
      <c r="H518" s="11" t="str">
        <f t="shared" si="24"/>
        <v>0,0</v>
      </c>
      <c r="I518" s="11" t="str">
        <f t="shared" si="24"/>
        <v>0,0</v>
      </c>
    </row>
    <row r="519" spans="1:9" ht="47.25" hidden="1">
      <c r="A519" s="2" t="s">
        <v>158</v>
      </c>
      <c r="B519" s="1" t="s">
        <v>9</v>
      </c>
      <c r="C519" s="1" t="s">
        <v>6</v>
      </c>
      <c r="D519" s="33" t="s">
        <v>270</v>
      </c>
      <c r="E519" s="1"/>
      <c r="F519" s="11" t="str">
        <f t="shared" si="24"/>
        <v>0</v>
      </c>
      <c r="G519" s="11">
        <f t="shared" si="24"/>
        <v>0</v>
      </c>
      <c r="H519" s="11" t="str">
        <f t="shared" si="24"/>
        <v>0,0</v>
      </c>
      <c r="I519" s="11" t="str">
        <f t="shared" si="24"/>
        <v>0,0</v>
      </c>
    </row>
    <row r="520" spans="1:9" ht="47.25" hidden="1">
      <c r="A520" s="2" t="s">
        <v>140</v>
      </c>
      <c r="B520" s="1" t="s">
        <v>9</v>
      </c>
      <c r="C520" s="1" t="s">
        <v>6</v>
      </c>
      <c r="D520" s="33" t="s">
        <v>270</v>
      </c>
      <c r="E520" s="1" t="s">
        <v>64</v>
      </c>
      <c r="F520" s="1" t="s">
        <v>172</v>
      </c>
      <c r="G520" s="1"/>
      <c r="H520" s="1" t="s">
        <v>179</v>
      </c>
      <c r="I520" s="1" t="s">
        <v>179</v>
      </c>
    </row>
    <row r="521" spans="1:9" ht="63" hidden="1">
      <c r="A521" s="66" t="s">
        <v>290</v>
      </c>
      <c r="B521" s="1" t="s">
        <v>9</v>
      </c>
      <c r="C521" s="1" t="s">
        <v>6</v>
      </c>
      <c r="D521" s="33" t="s">
        <v>349</v>
      </c>
      <c r="E521" s="1"/>
      <c r="F521" s="3">
        <f>F522</f>
        <v>0</v>
      </c>
      <c r="G521" s="3">
        <f>G522</f>
        <v>0</v>
      </c>
      <c r="H521" s="3">
        <f>H522</f>
        <v>0</v>
      </c>
      <c r="I521" s="3">
        <f>I522</f>
        <v>0</v>
      </c>
    </row>
    <row r="522" spans="1:9" ht="63" hidden="1">
      <c r="A522" s="2" t="s">
        <v>80</v>
      </c>
      <c r="B522" s="1" t="s">
        <v>9</v>
      </c>
      <c r="C522" s="1" t="s">
        <v>6</v>
      </c>
      <c r="D522" s="33" t="s">
        <v>349</v>
      </c>
      <c r="E522" s="1" t="s">
        <v>81</v>
      </c>
      <c r="F522" s="3">
        <v>0</v>
      </c>
      <c r="G522" s="3"/>
      <c r="H522" s="3"/>
      <c r="I522" s="3"/>
    </row>
    <row r="523" spans="1:9" ht="96" customHeight="1">
      <c r="A523" s="22" t="s">
        <v>355</v>
      </c>
      <c r="B523" s="1" t="s">
        <v>9</v>
      </c>
      <c r="C523" s="1" t="s">
        <v>6</v>
      </c>
      <c r="D523" s="33" t="s">
        <v>246</v>
      </c>
      <c r="E523" s="1"/>
      <c r="F523" s="3">
        <f>F526+F539+F524+F546+F608+F611</f>
        <v>533243</v>
      </c>
      <c r="G523" s="3">
        <f>G526+G539+G524+G546+G608</f>
        <v>0</v>
      </c>
      <c r="H523" s="3">
        <f>H526+H539+H524+H546+H608</f>
        <v>0</v>
      </c>
      <c r="I523" s="3">
        <f>I526+I539+I524+I546+I608</f>
        <v>0</v>
      </c>
    </row>
    <row r="524" spans="1:9" ht="108" customHeight="1" hidden="1">
      <c r="A524" s="22" t="s">
        <v>266</v>
      </c>
      <c r="B524" s="1" t="s">
        <v>9</v>
      </c>
      <c r="C524" s="1" t="s">
        <v>6</v>
      </c>
      <c r="D524" s="33" t="s">
        <v>246</v>
      </c>
      <c r="E524" s="1"/>
      <c r="F524" s="3">
        <f>F525</f>
        <v>0</v>
      </c>
      <c r="G524" s="3">
        <f>G525</f>
        <v>0</v>
      </c>
      <c r="H524" s="3">
        <f>H525</f>
        <v>0</v>
      </c>
      <c r="I524" s="3">
        <f>I525</f>
        <v>0</v>
      </c>
    </row>
    <row r="525" spans="1:9" ht="123" customHeight="1" hidden="1">
      <c r="A525" s="2" t="s">
        <v>62</v>
      </c>
      <c r="B525" s="1" t="s">
        <v>9</v>
      </c>
      <c r="C525" s="1" t="s">
        <v>6</v>
      </c>
      <c r="D525" s="33" t="s">
        <v>246</v>
      </c>
      <c r="E525" s="1" t="s">
        <v>63</v>
      </c>
      <c r="F525" s="3">
        <v>0</v>
      </c>
      <c r="G525" s="3"/>
      <c r="H525" s="3">
        <v>0</v>
      </c>
      <c r="I525" s="3">
        <v>0</v>
      </c>
    </row>
    <row r="526" spans="1:9" ht="45" customHeight="1" hidden="1">
      <c r="A526" s="22" t="s">
        <v>108</v>
      </c>
      <c r="B526" s="1" t="s">
        <v>9</v>
      </c>
      <c r="C526" s="1" t="s">
        <v>6</v>
      </c>
      <c r="D526" s="33" t="s">
        <v>246</v>
      </c>
      <c r="E526" s="1"/>
      <c r="F526" s="3">
        <f>F527+F532</f>
        <v>528768.2</v>
      </c>
      <c r="G526" s="3">
        <f>G527+G532</f>
        <v>0</v>
      </c>
      <c r="H526" s="3">
        <f>H527+H532</f>
        <v>0</v>
      </c>
      <c r="I526" s="3">
        <f>I527+I532</f>
        <v>0</v>
      </c>
    </row>
    <row r="527" spans="1:9" ht="32.25" customHeight="1" hidden="1">
      <c r="A527" s="2" t="s">
        <v>100</v>
      </c>
      <c r="B527" s="1" t="s">
        <v>9</v>
      </c>
      <c r="C527" s="1" t="s">
        <v>6</v>
      </c>
      <c r="D527" s="33" t="s">
        <v>246</v>
      </c>
      <c r="E527" s="1"/>
      <c r="F527" s="3">
        <f>F530+F531+F528+F529</f>
        <v>528768.2</v>
      </c>
      <c r="G527" s="3">
        <f>G530+G531+G528+G529</f>
        <v>0</v>
      </c>
      <c r="H527" s="3">
        <f>H530+H531+H528+H529</f>
        <v>0</v>
      </c>
      <c r="I527" s="3">
        <f>I530+I531+I528+I529</f>
        <v>0</v>
      </c>
    </row>
    <row r="528" spans="1:9" ht="126" customHeight="1" hidden="1">
      <c r="A528" s="2" t="s">
        <v>62</v>
      </c>
      <c r="B528" s="1" t="s">
        <v>9</v>
      </c>
      <c r="C528" s="1" t="s">
        <v>6</v>
      </c>
      <c r="D528" s="33" t="s">
        <v>94</v>
      </c>
      <c r="E528" s="1" t="s">
        <v>63</v>
      </c>
      <c r="F528" s="3"/>
      <c r="G528" s="3"/>
      <c r="H528" s="3"/>
      <c r="I528" s="3"/>
    </row>
    <row r="529" spans="1:9" ht="123.75" customHeight="1">
      <c r="A529" s="31" t="s">
        <v>341</v>
      </c>
      <c r="B529" s="1" t="s">
        <v>9</v>
      </c>
      <c r="C529" s="1" t="s">
        <v>6</v>
      </c>
      <c r="D529" s="33" t="s">
        <v>246</v>
      </c>
      <c r="E529" s="1" t="s">
        <v>63</v>
      </c>
      <c r="F529" s="3">
        <v>420767.5</v>
      </c>
      <c r="G529" s="3"/>
      <c r="H529" s="3">
        <v>0</v>
      </c>
      <c r="I529" s="3">
        <v>0</v>
      </c>
    </row>
    <row r="530" spans="1:9" ht="46.5" customHeight="1">
      <c r="A530" s="31" t="s">
        <v>342</v>
      </c>
      <c r="B530" s="1" t="s">
        <v>9</v>
      </c>
      <c r="C530" s="1" t="s">
        <v>6</v>
      </c>
      <c r="D530" s="33" t="s">
        <v>246</v>
      </c>
      <c r="E530" s="1" t="s">
        <v>64</v>
      </c>
      <c r="F530" s="3">
        <v>108000.7</v>
      </c>
      <c r="G530" s="3"/>
      <c r="H530" s="3">
        <v>0</v>
      </c>
      <c r="I530" s="3">
        <v>0</v>
      </c>
    </row>
    <row r="531" spans="1:9" ht="24.75" customHeight="1" hidden="1">
      <c r="A531" s="2" t="s">
        <v>68</v>
      </c>
      <c r="B531" s="1" t="s">
        <v>9</v>
      </c>
      <c r="C531" s="1" t="s">
        <v>6</v>
      </c>
      <c r="D531" s="33" t="s">
        <v>246</v>
      </c>
      <c r="E531" s="1" t="s">
        <v>69</v>
      </c>
      <c r="F531" s="3"/>
      <c r="G531" s="3"/>
      <c r="H531" s="3"/>
      <c r="I531" s="3">
        <v>0</v>
      </c>
    </row>
    <row r="532" spans="1:9" ht="60" customHeight="1" hidden="1">
      <c r="A532" s="22" t="s">
        <v>105</v>
      </c>
      <c r="B532" s="1" t="s">
        <v>9</v>
      </c>
      <c r="C532" s="1" t="s">
        <v>6</v>
      </c>
      <c r="D532" s="33" t="s">
        <v>246</v>
      </c>
      <c r="E532" s="1"/>
      <c r="F532" s="3">
        <f>F533</f>
        <v>0</v>
      </c>
      <c r="G532" s="3">
        <f>G533</f>
        <v>0</v>
      </c>
      <c r="H532" s="3">
        <f>H533</f>
        <v>0</v>
      </c>
      <c r="I532" s="3">
        <f>I533</f>
        <v>0</v>
      </c>
    </row>
    <row r="533" spans="1:9" ht="76.5" customHeight="1" hidden="1">
      <c r="A533" s="22" t="s">
        <v>106</v>
      </c>
      <c r="B533" s="1" t="s">
        <v>9</v>
      </c>
      <c r="C533" s="1" t="s">
        <v>6</v>
      </c>
      <c r="D533" s="33" t="s">
        <v>246</v>
      </c>
      <c r="E533" s="1"/>
      <c r="F533" s="3">
        <f>F534+F535+F536+F537+F538</f>
        <v>0</v>
      </c>
      <c r="G533" s="3">
        <f>G534+G535+G536+G537</f>
        <v>0</v>
      </c>
      <c r="H533" s="3">
        <f>H534+H535+H536+H537</f>
        <v>0</v>
      </c>
      <c r="I533" s="3">
        <f>I534+I535+I536+I537</f>
        <v>0</v>
      </c>
    </row>
    <row r="534" spans="1:9" ht="124.5" customHeight="1" hidden="1">
      <c r="A534" s="2" t="s">
        <v>62</v>
      </c>
      <c r="B534" s="1" t="s">
        <v>9</v>
      </c>
      <c r="C534" s="1" t="s">
        <v>6</v>
      </c>
      <c r="D534" s="33" t="s">
        <v>246</v>
      </c>
      <c r="E534" s="1" t="s">
        <v>63</v>
      </c>
      <c r="F534" s="3"/>
      <c r="G534" s="3"/>
      <c r="H534" s="3"/>
      <c r="I534" s="3"/>
    </row>
    <row r="535" spans="1:9" ht="46.5" customHeight="1" hidden="1">
      <c r="A535" s="2" t="s">
        <v>140</v>
      </c>
      <c r="B535" s="1" t="s">
        <v>9</v>
      </c>
      <c r="C535" s="1" t="s">
        <v>6</v>
      </c>
      <c r="D535" s="33" t="s">
        <v>94</v>
      </c>
      <c r="E535" s="1" t="s">
        <v>64</v>
      </c>
      <c r="F535" s="3"/>
      <c r="G535" s="3"/>
      <c r="H535" s="3" t="s">
        <v>179</v>
      </c>
      <c r="I535" s="3" t="s">
        <v>179</v>
      </c>
    </row>
    <row r="536" spans="1:9" ht="22.5" customHeight="1" hidden="1">
      <c r="A536" s="2" t="s">
        <v>68</v>
      </c>
      <c r="B536" s="1" t="s">
        <v>9</v>
      </c>
      <c r="C536" s="1" t="s">
        <v>6</v>
      </c>
      <c r="D536" s="33" t="s">
        <v>94</v>
      </c>
      <c r="E536" s="1" t="s">
        <v>69</v>
      </c>
      <c r="F536" s="3"/>
      <c r="G536" s="3"/>
      <c r="H536" s="3" t="s">
        <v>179</v>
      </c>
      <c r="I536" s="3" t="s">
        <v>179</v>
      </c>
    </row>
    <row r="537" spans="1:9" ht="46.5" customHeight="1" hidden="1">
      <c r="A537" s="2" t="s">
        <v>140</v>
      </c>
      <c r="B537" s="1" t="s">
        <v>9</v>
      </c>
      <c r="C537" s="1" t="s">
        <v>6</v>
      </c>
      <c r="D537" s="33" t="s">
        <v>94</v>
      </c>
      <c r="E537" s="1" t="s">
        <v>64</v>
      </c>
      <c r="F537" s="3" t="s">
        <v>172</v>
      </c>
      <c r="G537" s="3"/>
      <c r="H537" s="3" t="s">
        <v>179</v>
      </c>
      <c r="I537" s="3" t="s">
        <v>179</v>
      </c>
    </row>
    <row r="538" spans="1:9" ht="47.25" hidden="1">
      <c r="A538" s="2" t="s">
        <v>140</v>
      </c>
      <c r="B538" s="1" t="s">
        <v>9</v>
      </c>
      <c r="C538" s="1" t="s">
        <v>6</v>
      </c>
      <c r="D538" s="33" t="s">
        <v>246</v>
      </c>
      <c r="E538" s="1" t="s">
        <v>64</v>
      </c>
      <c r="F538" s="3">
        <v>0</v>
      </c>
      <c r="G538" s="3"/>
      <c r="H538" s="3">
        <v>0</v>
      </c>
      <c r="I538" s="3" t="s">
        <v>179</v>
      </c>
    </row>
    <row r="539" spans="1:9" ht="45.75" customHeight="1" hidden="1">
      <c r="A539" s="22" t="s">
        <v>109</v>
      </c>
      <c r="B539" s="1" t="s">
        <v>9</v>
      </c>
      <c r="C539" s="1" t="s">
        <v>6</v>
      </c>
      <c r="D539" s="33" t="s">
        <v>246</v>
      </c>
      <c r="E539" s="1"/>
      <c r="F539" s="3">
        <f>F544+F540</f>
        <v>0</v>
      </c>
      <c r="G539" s="3">
        <f>G544+G540</f>
        <v>0</v>
      </c>
      <c r="H539" s="3">
        <f>H544+H540</f>
        <v>0</v>
      </c>
      <c r="I539" s="3">
        <f>I544+I540</f>
        <v>0</v>
      </c>
    </row>
    <row r="540" spans="1:9" ht="62.25" customHeight="1" hidden="1">
      <c r="A540" s="2" t="s">
        <v>175</v>
      </c>
      <c r="B540" s="1" t="s">
        <v>9</v>
      </c>
      <c r="C540" s="1" t="s">
        <v>6</v>
      </c>
      <c r="D540" s="33" t="s">
        <v>246</v>
      </c>
      <c r="E540" s="1"/>
      <c r="F540" s="3">
        <f>F541+F542+F543</f>
        <v>0</v>
      </c>
      <c r="G540" s="3">
        <f>G541+G542+G543</f>
        <v>0</v>
      </c>
      <c r="H540" s="3">
        <f>H541+H542+H543</f>
        <v>0</v>
      </c>
      <c r="I540" s="3">
        <f>I541+I542+I543</f>
        <v>0</v>
      </c>
    </row>
    <row r="541" spans="1:9" ht="123" customHeight="1" hidden="1">
      <c r="A541" s="2" t="s">
        <v>62</v>
      </c>
      <c r="B541" s="1" t="s">
        <v>9</v>
      </c>
      <c r="C541" s="1" t="s">
        <v>6</v>
      </c>
      <c r="D541" s="33" t="s">
        <v>246</v>
      </c>
      <c r="E541" s="1" t="s">
        <v>63</v>
      </c>
      <c r="F541" s="3">
        <v>0</v>
      </c>
      <c r="G541" s="3"/>
      <c r="H541" s="3">
        <v>0</v>
      </c>
      <c r="I541" s="3">
        <v>0</v>
      </c>
    </row>
    <row r="542" spans="1:9" ht="45.75" customHeight="1" hidden="1">
      <c r="A542" s="2" t="s">
        <v>140</v>
      </c>
      <c r="B542" s="1" t="s">
        <v>9</v>
      </c>
      <c r="C542" s="1" t="s">
        <v>6</v>
      </c>
      <c r="D542" s="33" t="s">
        <v>246</v>
      </c>
      <c r="E542" s="1" t="s">
        <v>64</v>
      </c>
      <c r="F542" s="3">
        <v>0</v>
      </c>
      <c r="G542" s="3"/>
      <c r="H542" s="3">
        <v>0</v>
      </c>
      <c r="I542" s="3">
        <v>0</v>
      </c>
    </row>
    <row r="543" spans="1:9" ht="15.75" customHeight="1" hidden="1">
      <c r="A543" s="2" t="s">
        <v>68</v>
      </c>
      <c r="B543" s="1" t="s">
        <v>9</v>
      </c>
      <c r="C543" s="1" t="s">
        <v>6</v>
      </c>
      <c r="D543" s="33" t="s">
        <v>246</v>
      </c>
      <c r="E543" s="1" t="s">
        <v>69</v>
      </c>
      <c r="F543" s="3">
        <v>0</v>
      </c>
      <c r="G543" s="3"/>
      <c r="H543" s="3">
        <v>0</v>
      </c>
      <c r="I543" s="3">
        <v>0</v>
      </c>
    </row>
    <row r="544" spans="1:9" ht="62.25" customHeight="1" hidden="1">
      <c r="A544" s="2" t="s">
        <v>101</v>
      </c>
      <c r="B544" s="1" t="s">
        <v>9</v>
      </c>
      <c r="C544" s="1" t="s">
        <v>6</v>
      </c>
      <c r="D544" s="33" t="s">
        <v>246</v>
      </c>
      <c r="E544" s="1"/>
      <c r="F544" s="3">
        <f>F545</f>
        <v>0</v>
      </c>
      <c r="G544" s="3">
        <f>G545</f>
        <v>0</v>
      </c>
      <c r="H544" s="3">
        <f>H545</f>
        <v>0</v>
      </c>
      <c r="I544" s="3">
        <f>I545</f>
        <v>0</v>
      </c>
    </row>
    <row r="545" spans="1:9" ht="62.25" customHeight="1" hidden="1">
      <c r="A545" s="22" t="s">
        <v>71</v>
      </c>
      <c r="B545" s="1" t="s">
        <v>9</v>
      </c>
      <c r="C545" s="1" t="s">
        <v>6</v>
      </c>
      <c r="D545" s="33" t="s">
        <v>246</v>
      </c>
      <c r="E545" s="1" t="s">
        <v>72</v>
      </c>
      <c r="F545" s="3">
        <v>0</v>
      </c>
      <c r="G545" s="3"/>
      <c r="H545" s="3">
        <v>0</v>
      </c>
      <c r="I545" s="3">
        <v>0</v>
      </c>
    </row>
    <row r="546" spans="1:9" ht="94.5" hidden="1">
      <c r="A546" s="22" t="s">
        <v>282</v>
      </c>
      <c r="B546" s="1" t="s">
        <v>9</v>
      </c>
      <c r="C546" s="1" t="s">
        <v>6</v>
      </c>
      <c r="D546" s="33" t="s">
        <v>246</v>
      </c>
      <c r="E546" s="1"/>
      <c r="F546" s="3">
        <f>F547+F548</f>
        <v>0</v>
      </c>
      <c r="G546" s="11">
        <f>G547+G548</f>
        <v>0</v>
      </c>
      <c r="H546" s="3">
        <f>H547+H548</f>
        <v>0</v>
      </c>
      <c r="I546" s="3">
        <f>I547+I548</f>
        <v>0</v>
      </c>
    </row>
    <row r="547" spans="1:9" ht="124.5" customHeight="1" hidden="1">
      <c r="A547" s="2" t="s">
        <v>62</v>
      </c>
      <c r="B547" s="1" t="s">
        <v>9</v>
      </c>
      <c r="C547" s="1" t="s">
        <v>6</v>
      </c>
      <c r="D547" s="33" t="s">
        <v>246</v>
      </c>
      <c r="E547" s="1" t="s">
        <v>63</v>
      </c>
      <c r="F547" s="3">
        <v>0</v>
      </c>
      <c r="G547" s="1"/>
      <c r="H547" s="1" t="s">
        <v>179</v>
      </c>
      <c r="I547" s="1" t="s">
        <v>179</v>
      </c>
    </row>
    <row r="548" spans="1:9" ht="47.25" hidden="1">
      <c r="A548" s="2" t="s">
        <v>140</v>
      </c>
      <c r="B548" s="1" t="s">
        <v>9</v>
      </c>
      <c r="C548" s="1" t="s">
        <v>6</v>
      </c>
      <c r="D548" s="33" t="s">
        <v>246</v>
      </c>
      <c r="E548" s="1" t="s">
        <v>64</v>
      </c>
      <c r="F548" s="3">
        <v>0</v>
      </c>
      <c r="G548" s="3"/>
      <c r="H548" s="3">
        <v>0</v>
      </c>
      <c r="I548" s="3">
        <v>0</v>
      </c>
    </row>
    <row r="549" spans="1:9" ht="123" customHeight="1" hidden="1">
      <c r="A549" s="2" t="s">
        <v>62</v>
      </c>
      <c r="B549" s="1" t="s">
        <v>9</v>
      </c>
      <c r="C549" s="1" t="s">
        <v>6</v>
      </c>
      <c r="D549" s="33" t="s">
        <v>94</v>
      </c>
      <c r="E549" s="1" t="s">
        <v>63</v>
      </c>
      <c r="F549" s="3">
        <v>0</v>
      </c>
      <c r="G549" s="3"/>
      <c r="H549" s="3">
        <v>0</v>
      </c>
      <c r="I549" s="3">
        <v>0</v>
      </c>
    </row>
    <row r="550" spans="1:9" ht="126" hidden="1">
      <c r="A550" s="42" t="s">
        <v>291</v>
      </c>
      <c r="B550" s="1" t="s">
        <v>9</v>
      </c>
      <c r="C550" s="1" t="s">
        <v>6</v>
      </c>
      <c r="D550" s="33" t="s">
        <v>286</v>
      </c>
      <c r="E550" s="1"/>
      <c r="F550" s="3">
        <f aca="true" t="shared" si="25" ref="F550:I551">F551</f>
        <v>0</v>
      </c>
      <c r="G550" s="3">
        <f t="shared" si="25"/>
        <v>0</v>
      </c>
      <c r="H550" s="3">
        <f t="shared" si="25"/>
        <v>0</v>
      </c>
      <c r="I550" s="3">
        <f t="shared" si="25"/>
        <v>0</v>
      </c>
    </row>
    <row r="551" spans="1:9" ht="47.25" hidden="1">
      <c r="A551" s="22" t="s">
        <v>123</v>
      </c>
      <c r="B551" s="1" t="s">
        <v>9</v>
      </c>
      <c r="C551" s="1" t="s">
        <v>6</v>
      </c>
      <c r="D551" s="33" t="s">
        <v>286</v>
      </c>
      <c r="E551" s="1"/>
      <c r="F551" s="3">
        <f t="shared" si="25"/>
        <v>0</v>
      </c>
      <c r="G551" s="3">
        <f t="shared" si="25"/>
        <v>0</v>
      </c>
      <c r="H551" s="3">
        <f t="shared" si="25"/>
        <v>0</v>
      </c>
      <c r="I551" s="3">
        <f t="shared" si="25"/>
        <v>0</v>
      </c>
    </row>
    <row r="552" spans="1:9" ht="63" hidden="1">
      <c r="A552" s="22" t="s">
        <v>71</v>
      </c>
      <c r="B552" s="1" t="s">
        <v>9</v>
      </c>
      <c r="C552" s="1" t="s">
        <v>6</v>
      </c>
      <c r="D552" s="33" t="s">
        <v>286</v>
      </c>
      <c r="E552" s="1" t="s">
        <v>72</v>
      </c>
      <c r="F552" s="3">
        <v>0</v>
      </c>
      <c r="G552" s="3"/>
      <c r="H552" s="3">
        <v>0</v>
      </c>
      <c r="I552" s="3">
        <v>0</v>
      </c>
    </row>
    <row r="553" spans="1:9" ht="33" customHeight="1" hidden="1">
      <c r="A553" s="2" t="s">
        <v>66</v>
      </c>
      <c r="B553" s="1" t="s">
        <v>9</v>
      </c>
      <c r="C553" s="1" t="s">
        <v>6</v>
      </c>
      <c r="D553" s="33" t="s">
        <v>207</v>
      </c>
      <c r="E553" s="1"/>
      <c r="F553" s="3">
        <f>F554+F567+F574+F560+F572+F574</f>
        <v>0</v>
      </c>
      <c r="G553" s="3">
        <f>G554+G567+G574</f>
        <v>0</v>
      </c>
      <c r="H553" s="3">
        <f>H579</f>
        <v>0</v>
      </c>
      <c r="I553" s="3">
        <f>I579</f>
        <v>0</v>
      </c>
    </row>
    <row r="554" spans="1:9" ht="60.75" customHeight="1" hidden="1">
      <c r="A554" s="22" t="s">
        <v>108</v>
      </c>
      <c r="B554" s="1" t="s">
        <v>9</v>
      </c>
      <c r="C554" s="1" t="s">
        <v>6</v>
      </c>
      <c r="D554" s="33" t="s">
        <v>207</v>
      </c>
      <c r="E554" s="1"/>
      <c r="F554" s="3">
        <f>F555+F558+F560</f>
        <v>0</v>
      </c>
      <c r="G554" s="3">
        <f>G555+G558+G560</f>
        <v>0</v>
      </c>
      <c r="H554" s="3">
        <f>H555+H558+H560</f>
        <v>0</v>
      </c>
      <c r="I554" s="3">
        <f>I555+I558+I560</f>
        <v>0</v>
      </c>
    </row>
    <row r="555" spans="1:9" ht="47.25" customHeight="1" hidden="1">
      <c r="A555" s="2" t="s">
        <v>100</v>
      </c>
      <c r="B555" s="1" t="s">
        <v>9</v>
      </c>
      <c r="C555" s="1" t="s">
        <v>6</v>
      </c>
      <c r="D555" s="33" t="s">
        <v>207</v>
      </c>
      <c r="E555" s="1"/>
      <c r="F555" s="3">
        <f>F556+F557</f>
        <v>0</v>
      </c>
      <c r="G555" s="3">
        <f>G556+G557</f>
        <v>0</v>
      </c>
      <c r="H555" s="3">
        <f>H556+H557</f>
        <v>0</v>
      </c>
      <c r="I555" s="3">
        <f>I556+I557</f>
        <v>0</v>
      </c>
    </row>
    <row r="556" spans="1:9" ht="46.5" customHeight="1" hidden="1">
      <c r="A556" s="2" t="s">
        <v>140</v>
      </c>
      <c r="B556" s="1" t="s">
        <v>9</v>
      </c>
      <c r="C556" s="1" t="s">
        <v>6</v>
      </c>
      <c r="D556" s="33" t="s">
        <v>207</v>
      </c>
      <c r="E556" s="1" t="s">
        <v>64</v>
      </c>
      <c r="F556" s="1" t="s">
        <v>179</v>
      </c>
      <c r="G556" s="1"/>
      <c r="H556" s="3">
        <v>0</v>
      </c>
      <c r="I556" s="3">
        <v>0</v>
      </c>
    </row>
    <row r="557" spans="1:9" ht="15" customHeight="1" hidden="1">
      <c r="A557" s="2" t="s">
        <v>68</v>
      </c>
      <c r="B557" s="1" t="s">
        <v>9</v>
      </c>
      <c r="C557" s="1" t="s">
        <v>6</v>
      </c>
      <c r="D557" s="33" t="s">
        <v>207</v>
      </c>
      <c r="E557" s="1" t="s">
        <v>69</v>
      </c>
      <c r="F557" s="1" t="s">
        <v>179</v>
      </c>
      <c r="G557" s="1"/>
      <c r="H557" s="3">
        <v>0</v>
      </c>
      <c r="I557" s="3">
        <v>0</v>
      </c>
    </row>
    <row r="558" spans="1:9" ht="73.5" customHeight="1" hidden="1">
      <c r="A558" s="2" t="s">
        <v>101</v>
      </c>
      <c r="B558" s="1" t="s">
        <v>9</v>
      </c>
      <c r="C558" s="1" t="s">
        <v>6</v>
      </c>
      <c r="D558" s="33" t="s">
        <v>67</v>
      </c>
      <c r="E558" s="1"/>
      <c r="F558" s="3">
        <f>F559</f>
        <v>0</v>
      </c>
      <c r="G558" s="3">
        <f>G559</f>
        <v>0</v>
      </c>
      <c r="H558" s="3">
        <f>H559</f>
        <v>0</v>
      </c>
      <c r="I558" s="3" t="str">
        <f>I559</f>
        <v>0</v>
      </c>
    </row>
    <row r="559" spans="1:9" ht="78.75" customHeight="1" hidden="1">
      <c r="A559" s="22" t="s">
        <v>71</v>
      </c>
      <c r="B559" s="1" t="s">
        <v>9</v>
      </c>
      <c r="C559" s="1" t="s">
        <v>6</v>
      </c>
      <c r="D559" s="33" t="s">
        <v>67</v>
      </c>
      <c r="E559" s="1" t="s">
        <v>72</v>
      </c>
      <c r="F559" s="1"/>
      <c r="G559" s="1"/>
      <c r="H559" s="1"/>
      <c r="I559" s="1" t="s">
        <v>172</v>
      </c>
    </row>
    <row r="560" spans="1:9" ht="63" customHeight="1" hidden="1">
      <c r="A560" s="22" t="s">
        <v>105</v>
      </c>
      <c r="B560" s="1" t="s">
        <v>9</v>
      </c>
      <c r="C560" s="1" t="s">
        <v>6</v>
      </c>
      <c r="D560" s="33" t="s">
        <v>207</v>
      </c>
      <c r="E560" s="1"/>
      <c r="F560" s="3">
        <f>F561+F564</f>
        <v>0</v>
      </c>
      <c r="G560" s="3">
        <f>G561+G564</f>
        <v>0</v>
      </c>
      <c r="H560" s="3">
        <v>0</v>
      </c>
      <c r="I560" s="3">
        <f>I561+I564</f>
        <v>0</v>
      </c>
    </row>
    <row r="561" spans="1:9" ht="77.25" customHeight="1" hidden="1">
      <c r="A561" s="22" t="s">
        <v>106</v>
      </c>
      <c r="B561" s="1" t="s">
        <v>9</v>
      </c>
      <c r="C561" s="1" t="s">
        <v>6</v>
      </c>
      <c r="D561" s="33" t="s">
        <v>207</v>
      </c>
      <c r="E561" s="1"/>
      <c r="F561" s="3">
        <f>F562+F563</f>
        <v>0</v>
      </c>
      <c r="G561" s="3">
        <f>G562+G563</f>
        <v>0</v>
      </c>
      <c r="H561" s="3">
        <f>H562+H563</f>
        <v>0</v>
      </c>
      <c r="I561" s="3">
        <f>I562+I563</f>
        <v>0</v>
      </c>
    </row>
    <row r="562" spans="1:9" ht="126" customHeight="1" hidden="1">
      <c r="A562" s="2" t="s">
        <v>62</v>
      </c>
      <c r="B562" s="1" t="s">
        <v>9</v>
      </c>
      <c r="C562" s="1" t="s">
        <v>6</v>
      </c>
      <c r="D562" s="33" t="s">
        <v>207</v>
      </c>
      <c r="E562" s="1" t="s">
        <v>63</v>
      </c>
      <c r="F562" s="1" t="s">
        <v>179</v>
      </c>
      <c r="G562" s="1"/>
      <c r="H562" s="3">
        <v>0</v>
      </c>
      <c r="I562" s="3">
        <v>0</v>
      </c>
    </row>
    <row r="563" spans="1:9" ht="76.5" customHeight="1" hidden="1">
      <c r="A563" s="2" t="s">
        <v>140</v>
      </c>
      <c r="B563" s="1" t="s">
        <v>9</v>
      </c>
      <c r="C563" s="1" t="s">
        <v>6</v>
      </c>
      <c r="D563" s="33" t="s">
        <v>67</v>
      </c>
      <c r="E563" s="1" t="s">
        <v>64</v>
      </c>
      <c r="F563" s="1" t="s">
        <v>179</v>
      </c>
      <c r="G563" s="1"/>
      <c r="H563" s="3" t="s">
        <v>179</v>
      </c>
      <c r="I563" s="3">
        <v>0</v>
      </c>
    </row>
    <row r="564" spans="1:9" ht="0" customHeight="1" hidden="1">
      <c r="A564" s="22" t="s">
        <v>107</v>
      </c>
      <c r="B564" s="1" t="s">
        <v>9</v>
      </c>
      <c r="C564" s="1" t="s">
        <v>6</v>
      </c>
      <c r="D564" s="33" t="s">
        <v>67</v>
      </c>
      <c r="E564" s="1"/>
      <c r="F564" s="3">
        <f>F565</f>
        <v>0</v>
      </c>
      <c r="G564" s="3">
        <f aca="true" t="shared" si="26" ref="G564:I565">G565</f>
        <v>0</v>
      </c>
      <c r="H564" s="3">
        <f t="shared" si="26"/>
        <v>0</v>
      </c>
      <c r="I564" s="3">
        <v>0</v>
      </c>
    </row>
    <row r="565" spans="1:9" ht="64.5" customHeight="1" hidden="1">
      <c r="A565" s="2" t="s">
        <v>101</v>
      </c>
      <c r="B565" s="1" t="s">
        <v>9</v>
      </c>
      <c r="C565" s="1" t="s">
        <v>6</v>
      </c>
      <c r="D565" s="33" t="s">
        <v>67</v>
      </c>
      <c r="E565" s="1"/>
      <c r="F565" s="3">
        <f>F566</f>
        <v>0</v>
      </c>
      <c r="G565" s="3">
        <f t="shared" si="26"/>
        <v>0</v>
      </c>
      <c r="H565" s="3">
        <f t="shared" si="26"/>
        <v>0</v>
      </c>
      <c r="I565" s="3" t="str">
        <f t="shared" si="26"/>
        <v>0</v>
      </c>
    </row>
    <row r="566" spans="1:9" ht="65.25" customHeight="1" hidden="1">
      <c r="A566" s="22" t="s">
        <v>71</v>
      </c>
      <c r="B566" s="1" t="s">
        <v>9</v>
      </c>
      <c r="C566" s="1" t="s">
        <v>6</v>
      </c>
      <c r="D566" s="33" t="s">
        <v>67</v>
      </c>
      <c r="E566" s="1" t="s">
        <v>72</v>
      </c>
      <c r="F566" s="1"/>
      <c r="G566" s="1"/>
      <c r="H566" s="1"/>
      <c r="I566" s="1" t="s">
        <v>172</v>
      </c>
    </row>
    <row r="567" spans="1:9" ht="48" customHeight="1" hidden="1">
      <c r="A567" s="22" t="s">
        <v>109</v>
      </c>
      <c r="B567" s="1" t="s">
        <v>9</v>
      </c>
      <c r="C567" s="1" t="s">
        <v>6</v>
      </c>
      <c r="D567" s="33" t="s">
        <v>207</v>
      </c>
      <c r="E567" s="1"/>
      <c r="F567" s="3">
        <f>F572+F568</f>
        <v>0</v>
      </c>
      <c r="G567" s="3">
        <f>G572+G568</f>
        <v>0</v>
      </c>
      <c r="H567" s="3">
        <f>H572+H568</f>
        <v>0</v>
      </c>
      <c r="I567" s="3">
        <f>I572+I568</f>
        <v>0</v>
      </c>
    </row>
    <row r="568" spans="1:9" ht="45.75" customHeight="1" hidden="1">
      <c r="A568" s="2" t="s">
        <v>100</v>
      </c>
      <c r="B568" s="1" t="s">
        <v>9</v>
      </c>
      <c r="C568" s="1" t="s">
        <v>6</v>
      </c>
      <c r="D568" s="33" t="s">
        <v>207</v>
      </c>
      <c r="E568" s="1"/>
      <c r="F568" s="3">
        <f>F569+F570+F571</f>
        <v>0</v>
      </c>
      <c r="G568" s="3">
        <f>G569+G570+G571</f>
        <v>0</v>
      </c>
      <c r="H568" s="3">
        <f>H569+H570+H571</f>
        <v>0</v>
      </c>
      <c r="I568" s="3">
        <f>I569+I570+I571</f>
        <v>0</v>
      </c>
    </row>
    <row r="569" spans="1:9" ht="120.75" customHeight="1" hidden="1">
      <c r="A569" s="2" t="s">
        <v>62</v>
      </c>
      <c r="B569" s="1" t="s">
        <v>9</v>
      </c>
      <c r="C569" s="1" t="s">
        <v>6</v>
      </c>
      <c r="D569" s="33" t="s">
        <v>207</v>
      </c>
      <c r="E569" s="1" t="s">
        <v>63</v>
      </c>
      <c r="F569" s="3">
        <v>0</v>
      </c>
      <c r="G569" s="3"/>
      <c r="H569" s="3">
        <v>0</v>
      </c>
      <c r="I569" s="3">
        <v>0</v>
      </c>
    </row>
    <row r="570" spans="1:9" ht="48" customHeight="1" hidden="1">
      <c r="A570" s="2" t="s">
        <v>140</v>
      </c>
      <c r="B570" s="1" t="s">
        <v>9</v>
      </c>
      <c r="C570" s="1" t="s">
        <v>6</v>
      </c>
      <c r="D570" s="33" t="s">
        <v>207</v>
      </c>
      <c r="E570" s="1" t="s">
        <v>64</v>
      </c>
      <c r="F570" s="3">
        <v>0</v>
      </c>
      <c r="G570" s="3"/>
      <c r="H570" s="3">
        <v>0</v>
      </c>
      <c r="I570" s="3">
        <v>0</v>
      </c>
    </row>
    <row r="571" spans="1:9" ht="17.25" customHeight="1" hidden="1">
      <c r="A571" s="2" t="s">
        <v>68</v>
      </c>
      <c r="B571" s="1" t="s">
        <v>9</v>
      </c>
      <c r="C571" s="1" t="s">
        <v>6</v>
      </c>
      <c r="D571" s="33" t="s">
        <v>207</v>
      </c>
      <c r="E571" s="1" t="s">
        <v>69</v>
      </c>
      <c r="F571" s="3">
        <v>0</v>
      </c>
      <c r="G571" s="3"/>
      <c r="H571" s="3">
        <v>0</v>
      </c>
      <c r="I571" s="3">
        <v>0</v>
      </c>
    </row>
    <row r="572" spans="1:9" ht="60" customHeight="1" hidden="1">
      <c r="A572" s="2" t="s">
        <v>101</v>
      </c>
      <c r="B572" s="1" t="s">
        <v>9</v>
      </c>
      <c r="C572" s="1" t="s">
        <v>6</v>
      </c>
      <c r="D572" s="33" t="s">
        <v>207</v>
      </c>
      <c r="E572" s="1"/>
      <c r="F572" s="3" t="str">
        <f>F573</f>
        <v>0,0</v>
      </c>
      <c r="G572" s="3">
        <f>G573</f>
        <v>0</v>
      </c>
      <c r="H572" s="3">
        <f>H573</f>
        <v>0</v>
      </c>
      <c r="I572" s="3">
        <v>0</v>
      </c>
    </row>
    <row r="573" spans="1:9" ht="62.25" customHeight="1" hidden="1">
      <c r="A573" s="22" t="s">
        <v>71</v>
      </c>
      <c r="B573" s="1" t="s">
        <v>9</v>
      </c>
      <c r="C573" s="1" t="s">
        <v>6</v>
      </c>
      <c r="D573" s="33" t="s">
        <v>207</v>
      </c>
      <c r="E573" s="1" t="s">
        <v>72</v>
      </c>
      <c r="F573" s="1" t="s">
        <v>179</v>
      </c>
      <c r="G573" s="1"/>
      <c r="H573" s="3">
        <v>0</v>
      </c>
      <c r="I573" s="3">
        <v>0</v>
      </c>
    </row>
    <row r="574" spans="1:9" ht="90.75" customHeight="1" hidden="1">
      <c r="A574" s="22" t="s">
        <v>151</v>
      </c>
      <c r="B574" s="1" t="s">
        <v>9</v>
      </c>
      <c r="C574" s="1" t="s">
        <v>6</v>
      </c>
      <c r="D574" s="33" t="s">
        <v>207</v>
      </c>
      <c r="E574" s="1"/>
      <c r="F574" s="3">
        <f>F575+F577</f>
        <v>0</v>
      </c>
      <c r="G574" s="3">
        <f>G575+G577</f>
        <v>0</v>
      </c>
      <c r="H574" s="3">
        <f>H575+H577</f>
        <v>0</v>
      </c>
      <c r="I574" s="3">
        <f>I575+I577</f>
        <v>0</v>
      </c>
    </row>
    <row r="575" spans="1:9" ht="45" customHeight="1" hidden="1">
      <c r="A575" s="2" t="s">
        <v>100</v>
      </c>
      <c r="B575" s="1" t="s">
        <v>9</v>
      </c>
      <c r="C575" s="1" t="s">
        <v>6</v>
      </c>
      <c r="D575" s="33" t="s">
        <v>207</v>
      </c>
      <c r="E575" s="1"/>
      <c r="F575" s="3">
        <f>F576</f>
        <v>0</v>
      </c>
      <c r="G575" s="3">
        <f>G576</f>
        <v>0</v>
      </c>
      <c r="H575" s="3">
        <f>H576</f>
        <v>0</v>
      </c>
      <c r="I575" s="3">
        <f>I576</f>
        <v>0</v>
      </c>
    </row>
    <row r="576" spans="1:9" ht="126" customHeight="1" hidden="1">
      <c r="A576" s="2" t="s">
        <v>62</v>
      </c>
      <c r="B576" s="1" t="s">
        <v>9</v>
      </c>
      <c r="C576" s="1" t="s">
        <v>6</v>
      </c>
      <c r="D576" s="33" t="s">
        <v>207</v>
      </c>
      <c r="E576" s="1" t="s">
        <v>63</v>
      </c>
      <c r="F576" s="3">
        <v>0</v>
      </c>
      <c r="G576" s="3"/>
      <c r="H576" s="3">
        <v>0</v>
      </c>
      <c r="I576" s="3">
        <v>0</v>
      </c>
    </row>
    <row r="577" spans="1:9" ht="87" customHeight="1" hidden="1">
      <c r="A577" s="2" t="s">
        <v>101</v>
      </c>
      <c r="B577" s="1" t="s">
        <v>9</v>
      </c>
      <c r="C577" s="1" t="s">
        <v>6</v>
      </c>
      <c r="D577" s="33" t="s">
        <v>67</v>
      </c>
      <c r="E577" s="1"/>
      <c r="F577" s="3">
        <f>F578</f>
        <v>0</v>
      </c>
      <c r="G577" s="3">
        <f>G578</f>
        <v>0</v>
      </c>
      <c r="H577" s="3">
        <f>H578</f>
        <v>0</v>
      </c>
      <c r="I577" s="3">
        <f>I578</f>
        <v>0</v>
      </c>
    </row>
    <row r="578" spans="1:9" ht="89.25" customHeight="1" hidden="1">
      <c r="A578" s="22" t="s">
        <v>71</v>
      </c>
      <c r="B578" s="1" t="s">
        <v>9</v>
      </c>
      <c r="C578" s="1" t="s">
        <v>6</v>
      </c>
      <c r="D578" s="33" t="s">
        <v>67</v>
      </c>
      <c r="E578" s="1" t="s">
        <v>72</v>
      </c>
      <c r="F578" s="3"/>
      <c r="G578" s="11"/>
      <c r="H578" s="3"/>
      <c r="I578" s="3">
        <v>0</v>
      </c>
    </row>
    <row r="579" spans="1:9" ht="78" customHeight="1" hidden="1">
      <c r="A579" s="22" t="s">
        <v>122</v>
      </c>
      <c r="B579" s="1" t="s">
        <v>9</v>
      </c>
      <c r="C579" s="1" t="s">
        <v>6</v>
      </c>
      <c r="D579" s="33" t="s">
        <v>208</v>
      </c>
      <c r="E579" s="1"/>
      <c r="F579" s="3">
        <f>F580</f>
        <v>0</v>
      </c>
      <c r="G579" s="3">
        <f>G580</f>
        <v>0</v>
      </c>
      <c r="H579" s="3">
        <f>H580</f>
        <v>0</v>
      </c>
      <c r="I579" s="3">
        <f>I580</f>
        <v>0</v>
      </c>
    </row>
    <row r="580" spans="1:9" ht="45.75" customHeight="1" hidden="1">
      <c r="A580" s="22" t="s">
        <v>140</v>
      </c>
      <c r="B580" s="1" t="s">
        <v>9</v>
      </c>
      <c r="C580" s="1" t="s">
        <v>6</v>
      </c>
      <c r="D580" s="33" t="s">
        <v>208</v>
      </c>
      <c r="E580" s="1" t="s">
        <v>64</v>
      </c>
      <c r="F580" s="3">
        <v>0</v>
      </c>
      <c r="G580" s="11"/>
      <c r="H580" s="3">
        <v>0</v>
      </c>
      <c r="I580" s="3">
        <v>0</v>
      </c>
    </row>
    <row r="581" spans="1:9" ht="126" customHeight="1" hidden="1">
      <c r="A581" s="22" t="s">
        <v>216</v>
      </c>
      <c r="B581" s="1" t="s">
        <v>9</v>
      </c>
      <c r="C581" s="1" t="s">
        <v>6</v>
      </c>
      <c r="D581" s="33" t="s">
        <v>247</v>
      </c>
      <c r="E581" s="1"/>
      <c r="F581" s="3">
        <f aca="true" t="shared" si="27" ref="F581:I582">F582</f>
        <v>0</v>
      </c>
      <c r="G581" s="3">
        <f t="shared" si="27"/>
        <v>0</v>
      </c>
      <c r="H581" s="3">
        <f t="shared" si="27"/>
        <v>0</v>
      </c>
      <c r="I581" s="3">
        <f t="shared" si="27"/>
        <v>0</v>
      </c>
    </row>
    <row r="582" spans="1:9" ht="45.75" customHeight="1" hidden="1">
      <c r="A582" s="2" t="s">
        <v>123</v>
      </c>
      <c r="B582" s="1" t="s">
        <v>9</v>
      </c>
      <c r="C582" s="1" t="s">
        <v>6</v>
      </c>
      <c r="D582" s="33" t="s">
        <v>247</v>
      </c>
      <c r="E582" s="1"/>
      <c r="F582" s="3">
        <f t="shared" si="27"/>
        <v>0</v>
      </c>
      <c r="G582" s="3">
        <f t="shared" si="27"/>
        <v>0</v>
      </c>
      <c r="H582" s="3">
        <f t="shared" si="27"/>
        <v>0</v>
      </c>
      <c r="I582" s="3">
        <f t="shared" si="27"/>
        <v>0</v>
      </c>
    </row>
    <row r="583" spans="1:9" ht="63" customHeight="1" hidden="1">
      <c r="A583" s="22" t="s">
        <v>71</v>
      </c>
      <c r="B583" s="1" t="s">
        <v>9</v>
      </c>
      <c r="C583" s="1" t="s">
        <v>6</v>
      </c>
      <c r="D583" s="33" t="s">
        <v>247</v>
      </c>
      <c r="E583" s="1" t="s">
        <v>72</v>
      </c>
      <c r="F583" s="3">
        <v>0</v>
      </c>
      <c r="G583" s="3"/>
      <c r="H583" s="3">
        <v>0</v>
      </c>
      <c r="I583" s="3">
        <v>0</v>
      </c>
    </row>
    <row r="584" spans="1:9" ht="111" customHeight="1" hidden="1">
      <c r="A584" s="2" t="s">
        <v>93</v>
      </c>
      <c r="B584" s="1" t="s">
        <v>9</v>
      </c>
      <c r="C584" s="1" t="s">
        <v>6</v>
      </c>
      <c r="D584" s="33" t="s">
        <v>95</v>
      </c>
      <c r="E584" s="1"/>
      <c r="F584" s="3">
        <f aca="true" t="shared" si="28" ref="F584:I585">F585</f>
        <v>0</v>
      </c>
      <c r="G584" s="3">
        <f t="shared" si="28"/>
        <v>0</v>
      </c>
      <c r="H584" s="3">
        <f t="shared" si="28"/>
        <v>0</v>
      </c>
      <c r="I584" s="3">
        <f t="shared" si="28"/>
        <v>0</v>
      </c>
    </row>
    <row r="585" spans="1:9" ht="47.25" customHeight="1" hidden="1">
      <c r="A585" s="2" t="s">
        <v>123</v>
      </c>
      <c r="B585" s="1" t="s">
        <v>9</v>
      </c>
      <c r="C585" s="1" t="s">
        <v>6</v>
      </c>
      <c r="D585" s="33" t="s">
        <v>95</v>
      </c>
      <c r="E585" s="1"/>
      <c r="F585" s="3">
        <f t="shared" si="28"/>
        <v>0</v>
      </c>
      <c r="G585" s="3">
        <f t="shared" si="28"/>
        <v>0</v>
      </c>
      <c r="H585" s="3">
        <f t="shared" si="28"/>
        <v>0</v>
      </c>
      <c r="I585" s="3">
        <f t="shared" si="28"/>
        <v>0</v>
      </c>
    </row>
    <row r="586" spans="1:9" ht="63.75" customHeight="1" hidden="1">
      <c r="A586" s="22" t="s">
        <v>71</v>
      </c>
      <c r="B586" s="1" t="s">
        <v>9</v>
      </c>
      <c r="C586" s="1" t="s">
        <v>6</v>
      </c>
      <c r="D586" s="33" t="s">
        <v>95</v>
      </c>
      <c r="E586" s="1" t="s">
        <v>72</v>
      </c>
      <c r="F586" s="1"/>
      <c r="G586" s="1"/>
      <c r="H586" s="14"/>
      <c r="I586" s="14"/>
    </row>
    <row r="587" spans="1:9" ht="96.75" customHeight="1" hidden="1">
      <c r="A587" s="42" t="s">
        <v>307</v>
      </c>
      <c r="B587" s="1" t="s">
        <v>9</v>
      </c>
      <c r="C587" s="1" t="s">
        <v>6</v>
      </c>
      <c r="D587" s="33" t="s">
        <v>248</v>
      </c>
      <c r="E587" s="1"/>
      <c r="F587" s="3">
        <f>F592+F588+F590</f>
        <v>0</v>
      </c>
      <c r="G587" s="3">
        <f>G592+G588</f>
        <v>0</v>
      </c>
      <c r="H587" s="3">
        <f>H592+H588</f>
        <v>0</v>
      </c>
      <c r="I587" s="3">
        <f>I592+I588</f>
        <v>0</v>
      </c>
    </row>
    <row r="588" spans="1:9" ht="63.75" customHeight="1" hidden="1">
      <c r="A588" s="2" t="s">
        <v>175</v>
      </c>
      <c r="B588" s="1" t="s">
        <v>9</v>
      </c>
      <c r="C588" s="1" t="s">
        <v>6</v>
      </c>
      <c r="D588" s="33" t="s">
        <v>248</v>
      </c>
      <c r="E588" s="1"/>
      <c r="F588" s="3">
        <f>F589</f>
        <v>0</v>
      </c>
      <c r="G588" s="3">
        <f>G589+G591</f>
        <v>0</v>
      </c>
      <c r="H588" s="3">
        <f>H589+H591</f>
        <v>0</v>
      </c>
      <c r="I588" s="3">
        <f>I589+I591</f>
        <v>0</v>
      </c>
    </row>
    <row r="589" spans="1:9" ht="123.75" customHeight="1" hidden="1">
      <c r="A589" s="2" t="s">
        <v>62</v>
      </c>
      <c r="B589" s="1" t="s">
        <v>9</v>
      </c>
      <c r="C589" s="1" t="s">
        <v>6</v>
      </c>
      <c r="D589" s="33" t="s">
        <v>248</v>
      </c>
      <c r="E589" s="1" t="s">
        <v>63</v>
      </c>
      <c r="F589" s="3">
        <v>0</v>
      </c>
      <c r="G589" s="3"/>
      <c r="H589" s="3">
        <v>0</v>
      </c>
      <c r="I589" s="3">
        <v>0</v>
      </c>
    </row>
    <row r="590" spans="1:9" ht="45" customHeight="1" hidden="1">
      <c r="A590" s="2" t="s">
        <v>158</v>
      </c>
      <c r="B590" s="1" t="s">
        <v>9</v>
      </c>
      <c r="C590" s="1" t="s">
        <v>6</v>
      </c>
      <c r="D590" s="33" t="s">
        <v>248</v>
      </c>
      <c r="E590" s="1"/>
      <c r="F590" s="3">
        <f>F591</f>
        <v>0</v>
      </c>
      <c r="G590" s="3">
        <f>G591</f>
        <v>0</v>
      </c>
      <c r="H590" s="3">
        <f>H591</f>
        <v>0</v>
      </c>
      <c r="I590" s="3">
        <f>I591</f>
        <v>0</v>
      </c>
    </row>
    <row r="591" spans="1:9" ht="45" customHeight="1" hidden="1">
      <c r="A591" s="2" t="s">
        <v>140</v>
      </c>
      <c r="B591" s="1" t="s">
        <v>9</v>
      </c>
      <c r="C591" s="1" t="s">
        <v>6</v>
      </c>
      <c r="D591" s="33" t="s">
        <v>248</v>
      </c>
      <c r="E591" s="1" t="s">
        <v>64</v>
      </c>
      <c r="F591" s="3">
        <v>0</v>
      </c>
      <c r="G591" s="3"/>
      <c r="H591" s="3">
        <v>0</v>
      </c>
      <c r="I591" s="3">
        <v>0</v>
      </c>
    </row>
    <row r="592" spans="1:9" ht="43.5" customHeight="1" hidden="1">
      <c r="A592" s="2" t="s">
        <v>123</v>
      </c>
      <c r="B592" s="1" t="s">
        <v>9</v>
      </c>
      <c r="C592" s="1" t="s">
        <v>6</v>
      </c>
      <c r="D592" s="33" t="s">
        <v>144</v>
      </c>
      <c r="E592" s="1"/>
      <c r="F592" s="3">
        <f>F593</f>
        <v>0</v>
      </c>
      <c r="G592" s="3">
        <f>G593</f>
        <v>0</v>
      </c>
      <c r="H592" s="3">
        <f>H593</f>
        <v>0</v>
      </c>
      <c r="I592" s="3">
        <f>I593</f>
        <v>0</v>
      </c>
    </row>
    <row r="593" spans="1:9" ht="60" customHeight="1" hidden="1">
      <c r="A593" s="22" t="s">
        <v>71</v>
      </c>
      <c r="B593" s="1" t="s">
        <v>9</v>
      </c>
      <c r="C593" s="1" t="s">
        <v>6</v>
      </c>
      <c r="D593" s="33" t="s">
        <v>144</v>
      </c>
      <c r="E593" s="1" t="s">
        <v>72</v>
      </c>
      <c r="F593" s="3">
        <v>0</v>
      </c>
      <c r="G593" s="3"/>
      <c r="H593" s="14">
        <v>0</v>
      </c>
      <c r="I593" s="14">
        <v>0</v>
      </c>
    </row>
    <row r="594" spans="1:9" ht="91.5" customHeight="1" hidden="1">
      <c r="A594" s="43" t="s">
        <v>299</v>
      </c>
      <c r="B594" s="1" t="s">
        <v>9</v>
      </c>
      <c r="C594" s="1" t="s">
        <v>6</v>
      </c>
      <c r="D594" s="33" t="s">
        <v>233</v>
      </c>
      <c r="E594" s="1"/>
      <c r="F594" s="3">
        <f>F595+F599+F597</f>
        <v>0</v>
      </c>
      <c r="G594" s="3">
        <f>G595+G599</f>
        <v>0</v>
      </c>
      <c r="H594" s="3">
        <f>H595+H599</f>
        <v>0</v>
      </c>
      <c r="I594" s="3">
        <f>I595+I599</f>
        <v>0</v>
      </c>
    </row>
    <row r="595" spans="1:9" ht="45.75" customHeight="1" hidden="1">
      <c r="A595" s="2" t="s">
        <v>158</v>
      </c>
      <c r="B595" s="1" t="s">
        <v>9</v>
      </c>
      <c r="C595" s="1" t="s">
        <v>6</v>
      </c>
      <c r="D595" s="33" t="s">
        <v>233</v>
      </c>
      <c r="E595" s="1"/>
      <c r="F595" s="3">
        <v>0</v>
      </c>
      <c r="G595" s="3">
        <f>G596</f>
        <v>0</v>
      </c>
      <c r="H595" s="3">
        <f>H596</f>
        <v>0</v>
      </c>
      <c r="I595" s="3">
        <f>I596</f>
        <v>0</v>
      </c>
    </row>
    <row r="596" spans="1:9" ht="47.25" customHeight="1" hidden="1">
      <c r="A596" s="2" t="s">
        <v>140</v>
      </c>
      <c r="B596" s="1" t="s">
        <v>9</v>
      </c>
      <c r="C596" s="1" t="s">
        <v>6</v>
      </c>
      <c r="D596" s="33" t="s">
        <v>233</v>
      </c>
      <c r="E596" s="1" t="s">
        <v>64</v>
      </c>
      <c r="F596" s="3">
        <v>0</v>
      </c>
      <c r="G596" s="1"/>
      <c r="H596" s="14">
        <v>0</v>
      </c>
      <c r="I596" s="14">
        <v>0</v>
      </c>
    </row>
    <row r="597" spans="1:9" ht="47.25" customHeight="1" hidden="1">
      <c r="A597" s="2" t="s">
        <v>158</v>
      </c>
      <c r="B597" s="1" t="s">
        <v>9</v>
      </c>
      <c r="C597" s="1" t="s">
        <v>6</v>
      </c>
      <c r="D597" s="33" t="s">
        <v>88</v>
      </c>
      <c r="E597" s="1"/>
      <c r="F597" s="11">
        <f>F598</f>
        <v>0</v>
      </c>
      <c r="G597" s="11"/>
      <c r="H597" s="21">
        <v>0</v>
      </c>
      <c r="I597" s="21">
        <v>0</v>
      </c>
    </row>
    <row r="598" spans="1:9" ht="49.5" customHeight="1" hidden="1">
      <c r="A598" s="2" t="s">
        <v>140</v>
      </c>
      <c r="B598" s="1" t="s">
        <v>9</v>
      </c>
      <c r="C598" s="1" t="s">
        <v>6</v>
      </c>
      <c r="D598" s="33" t="s">
        <v>88</v>
      </c>
      <c r="E598" s="1" t="s">
        <v>64</v>
      </c>
      <c r="F598" s="1"/>
      <c r="G598" s="1"/>
      <c r="H598" s="14">
        <v>0</v>
      </c>
      <c r="I598" s="14">
        <v>0</v>
      </c>
    </row>
    <row r="599" spans="1:9" ht="47.25" customHeight="1" hidden="1">
      <c r="A599" s="2" t="s">
        <v>123</v>
      </c>
      <c r="B599" s="1" t="s">
        <v>9</v>
      </c>
      <c r="C599" s="1" t="s">
        <v>6</v>
      </c>
      <c r="D599" s="33" t="s">
        <v>88</v>
      </c>
      <c r="E599" s="1"/>
      <c r="F599" s="11">
        <f>F600</f>
        <v>0</v>
      </c>
      <c r="G599" s="11">
        <f>G600</f>
        <v>0</v>
      </c>
      <c r="H599" s="11">
        <f>H600</f>
        <v>0</v>
      </c>
      <c r="I599" s="11">
        <f>I600</f>
        <v>0</v>
      </c>
    </row>
    <row r="600" spans="1:9" ht="62.25" customHeight="1" hidden="1">
      <c r="A600" s="22" t="s">
        <v>71</v>
      </c>
      <c r="B600" s="1" t="s">
        <v>9</v>
      </c>
      <c r="C600" s="1" t="s">
        <v>6</v>
      </c>
      <c r="D600" s="33" t="s">
        <v>88</v>
      </c>
      <c r="E600" s="1" t="s">
        <v>72</v>
      </c>
      <c r="F600" s="1"/>
      <c r="G600" s="1"/>
      <c r="H600" s="14">
        <v>0</v>
      </c>
      <c r="I600" s="14">
        <v>0</v>
      </c>
    </row>
    <row r="601" spans="1:9" ht="108" customHeight="1" hidden="1">
      <c r="A601" s="22" t="s">
        <v>89</v>
      </c>
      <c r="B601" s="1" t="s">
        <v>9</v>
      </c>
      <c r="C601" s="1" t="s">
        <v>6</v>
      </c>
      <c r="D601" s="33" t="s">
        <v>90</v>
      </c>
      <c r="E601" s="1"/>
      <c r="F601" s="3">
        <f>F606+F604+F602</f>
        <v>0</v>
      </c>
      <c r="G601" s="3">
        <f>G606+G604+G602</f>
        <v>0</v>
      </c>
      <c r="H601" s="3">
        <f>H606+H604+H602</f>
        <v>0</v>
      </c>
      <c r="I601" s="3">
        <f>I606+I604+I602</f>
        <v>0</v>
      </c>
    </row>
    <row r="602" spans="1:9" ht="46.5" customHeight="1" hidden="1">
      <c r="A602" s="2" t="s">
        <v>158</v>
      </c>
      <c r="B602" s="1" t="s">
        <v>9</v>
      </c>
      <c r="C602" s="1" t="s">
        <v>6</v>
      </c>
      <c r="D602" s="33" t="s">
        <v>90</v>
      </c>
      <c r="E602" s="1"/>
      <c r="F602" s="3">
        <f>F603</f>
        <v>0</v>
      </c>
      <c r="G602" s="3">
        <f>G603</f>
        <v>0</v>
      </c>
      <c r="H602" s="3">
        <f>H603</f>
        <v>0</v>
      </c>
      <c r="I602" s="3">
        <f>I603</f>
        <v>0</v>
      </c>
    </row>
    <row r="603" spans="1:9" ht="47.25" customHeight="1" hidden="1">
      <c r="A603" s="2" t="s">
        <v>140</v>
      </c>
      <c r="B603" s="1" t="s">
        <v>9</v>
      </c>
      <c r="C603" s="1" t="s">
        <v>6</v>
      </c>
      <c r="D603" s="33" t="s">
        <v>90</v>
      </c>
      <c r="E603" s="1" t="s">
        <v>64</v>
      </c>
      <c r="F603" s="3">
        <v>0</v>
      </c>
      <c r="G603" s="11"/>
      <c r="H603" s="3">
        <v>0</v>
      </c>
      <c r="I603" s="3">
        <v>0</v>
      </c>
    </row>
    <row r="604" spans="1:9" ht="144" customHeight="1" hidden="1">
      <c r="A604" s="31" t="s">
        <v>204</v>
      </c>
      <c r="B604" s="1" t="s">
        <v>9</v>
      </c>
      <c r="C604" s="1" t="s">
        <v>6</v>
      </c>
      <c r="D604" s="33" t="s">
        <v>90</v>
      </c>
      <c r="E604" s="1"/>
      <c r="F604" s="3">
        <f>F605</f>
        <v>0</v>
      </c>
      <c r="G604" s="3">
        <f>G605</f>
        <v>0</v>
      </c>
      <c r="H604" s="3">
        <f>H605</f>
        <v>0</v>
      </c>
      <c r="I604" s="3">
        <f>I605</f>
        <v>0</v>
      </c>
    </row>
    <row r="605" spans="1:9" ht="44.25" customHeight="1" hidden="1">
      <c r="A605" s="2" t="s">
        <v>140</v>
      </c>
      <c r="B605" s="1" t="s">
        <v>9</v>
      </c>
      <c r="C605" s="1" t="s">
        <v>6</v>
      </c>
      <c r="D605" s="33" t="s">
        <v>90</v>
      </c>
      <c r="E605" s="1" t="s">
        <v>64</v>
      </c>
      <c r="F605" s="3">
        <v>0</v>
      </c>
      <c r="G605" s="11"/>
      <c r="H605" s="3">
        <v>0</v>
      </c>
      <c r="I605" s="3">
        <v>0</v>
      </c>
    </row>
    <row r="606" spans="1:9" ht="0.75" customHeight="1" hidden="1">
      <c r="A606" s="31" t="s">
        <v>203</v>
      </c>
      <c r="B606" s="1" t="s">
        <v>9</v>
      </c>
      <c r="C606" s="1" t="s">
        <v>6</v>
      </c>
      <c r="D606" s="33" t="s">
        <v>90</v>
      </c>
      <c r="E606" s="1"/>
      <c r="F606" s="11" t="str">
        <f>F607</f>
        <v>0</v>
      </c>
      <c r="G606" s="11">
        <f>G607</f>
        <v>0</v>
      </c>
      <c r="H606" s="3">
        <f>H607</f>
        <v>0</v>
      </c>
      <c r="I606" s="3">
        <f>I607</f>
        <v>0</v>
      </c>
    </row>
    <row r="607" spans="1:9" ht="45.75" customHeight="1" hidden="1">
      <c r="A607" s="2" t="s">
        <v>140</v>
      </c>
      <c r="B607" s="1" t="s">
        <v>9</v>
      </c>
      <c r="C607" s="1" t="s">
        <v>6</v>
      </c>
      <c r="D607" s="33" t="s">
        <v>90</v>
      </c>
      <c r="E607" s="1" t="s">
        <v>64</v>
      </c>
      <c r="F607" s="1" t="s">
        <v>172</v>
      </c>
      <c r="G607" s="1"/>
      <c r="H607" s="14">
        <v>0</v>
      </c>
      <c r="I607" s="14">
        <v>0</v>
      </c>
    </row>
    <row r="608" spans="1:9" ht="96" customHeight="1" hidden="1">
      <c r="A608" s="46" t="s">
        <v>314</v>
      </c>
      <c r="B608" s="1" t="s">
        <v>9</v>
      </c>
      <c r="C608" s="1" t="s">
        <v>6</v>
      </c>
      <c r="D608" s="33" t="s">
        <v>313</v>
      </c>
      <c r="E608" s="1"/>
      <c r="F608" s="3">
        <f>F609+F610</f>
        <v>0</v>
      </c>
      <c r="G608" s="3">
        <f>G609+G610</f>
        <v>0</v>
      </c>
      <c r="H608" s="3">
        <f>H609+H610</f>
        <v>0</v>
      </c>
      <c r="I608" s="3">
        <f>I609+I610</f>
        <v>0</v>
      </c>
    </row>
    <row r="609" spans="1:9" ht="127.5" customHeight="1" hidden="1">
      <c r="A609" s="48" t="s">
        <v>62</v>
      </c>
      <c r="B609" s="1" t="s">
        <v>9</v>
      </c>
      <c r="C609" s="1" t="s">
        <v>6</v>
      </c>
      <c r="D609" s="33" t="s">
        <v>313</v>
      </c>
      <c r="E609" s="1" t="s">
        <v>63</v>
      </c>
      <c r="F609" s="1"/>
      <c r="G609" s="1"/>
      <c r="H609" s="14"/>
      <c r="I609" s="14"/>
    </row>
    <row r="610" spans="1:9" ht="48" customHeight="1" hidden="1">
      <c r="A610" s="48" t="s">
        <v>140</v>
      </c>
      <c r="B610" s="1" t="s">
        <v>9</v>
      </c>
      <c r="C610" s="1" t="s">
        <v>6</v>
      </c>
      <c r="D610" s="33" t="s">
        <v>313</v>
      </c>
      <c r="E610" s="1" t="s">
        <v>64</v>
      </c>
      <c r="F610" s="3"/>
      <c r="G610" s="3"/>
      <c r="H610" s="14"/>
      <c r="I610" s="14"/>
    </row>
    <row r="611" spans="1:9" ht="15.75">
      <c r="A611" s="2" t="s">
        <v>68</v>
      </c>
      <c r="B611" s="1"/>
      <c r="C611" s="1"/>
      <c r="D611" s="33"/>
      <c r="E611" s="1" t="s">
        <v>69</v>
      </c>
      <c r="F611" s="3">
        <v>4474.8</v>
      </c>
      <c r="G611" s="3"/>
      <c r="H611" s="14"/>
      <c r="I611" s="14"/>
    </row>
    <row r="612" spans="1:9" ht="29.25" customHeight="1">
      <c r="A612" s="2" t="s">
        <v>66</v>
      </c>
      <c r="B612" s="1" t="s">
        <v>9</v>
      </c>
      <c r="C612" s="1" t="s">
        <v>6</v>
      </c>
      <c r="D612" s="33" t="s">
        <v>208</v>
      </c>
      <c r="E612" s="1"/>
      <c r="F612" s="3">
        <f>F613+F614+F615</f>
        <v>0</v>
      </c>
      <c r="G612" s="3">
        <f>G613+G614+G615</f>
        <v>0</v>
      </c>
      <c r="H612" s="3">
        <f>H613+H614+H615</f>
        <v>469640.5</v>
      </c>
      <c r="I612" s="3">
        <f>I613+I614+I615</f>
        <v>501287.6</v>
      </c>
    </row>
    <row r="613" spans="1:9" ht="126" customHeight="1">
      <c r="A613" s="31" t="s">
        <v>341</v>
      </c>
      <c r="B613" s="1" t="s">
        <v>9</v>
      </c>
      <c r="C613" s="1" t="s">
        <v>6</v>
      </c>
      <c r="D613" s="33" t="s">
        <v>208</v>
      </c>
      <c r="E613" s="1" t="s">
        <v>63</v>
      </c>
      <c r="F613" s="3">
        <v>0</v>
      </c>
      <c r="G613" s="3"/>
      <c r="H613" s="14">
        <v>369640.5</v>
      </c>
      <c r="I613" s="14">
        <v>352211.7</v>
      </c>
    </row>
    <row r="614" spans="1:9" ht="47.25">
      <c r="A614" s="31" t="s">
        <v>342</v>
      </c>
      <c r="B614" s="1" t="s">
        <v>9</v>
      </c>
      <c r="C614" s="1" t="s">
        <v>6</v>
      </c>
      <c r="D614" s="33" t="s">
        <v>208</v>
      </c>
      <c r="E614" s="1" t="s">
        <v>64</v>
      </c>
      <c r="F614" s="3">
        <v>0</v>
      </c>
      <c r="G614" s="3"/>
      <c r="H614" s="14">
        <v>100000</v>
      </c>
      <c r="I614" s="14">
        <v>149075.9</v>
      </c>
    </row>
    <row r="615" spans="1:9" ht="18.75" customHeight="1" hidden="1">
      <c r="A615" s="2" t="s">
        <v>68</v>
      </c>
      <c r="B615" s="1" t="s">
        <v>9</v>
      </c>
      <c r="C615" s="1" t="s">
        <v>6</v>
      </c>
      <c r="D615" s="33" t="s">
        <v>208</v>
      </c>
      <c r="E615" s="1" t="s">
        <v>69</v>
      </c>
      <c r="F615" s="3">
        <v>0</v>
      </c>
      <c r="G615" s="3"/>
      <c r="H615" s="14">
        <v>0</v>
      </c>
      <c r="I615" s="14">
        <v>0</v>
      </c>
    </row>
    <row r="616" spans="1:9" ht="33" customHeight="1">
      <c r="A616" s="2" t="s">
        <v>312</v>
      </c>
      <c r="B616" s="1" t="s">
        <v>9</v>
      </c>
      <c r="C616" s="1" t="s">
        <v>7</v>
      </c>
      <c r="D616" s="33"/>
      <c r="E616" s="1"/>
      <c r="F616" s="3">
        <f>F617+F619+F621+F625+F627+F631+F640+F642+F644+F646+F629+F623</f>
        <v>52814.8</v>
      </c>
      <c r="G616" s="3">
        <f>G617+G619+G621+G625+G627+G631+G640+G642+G644+G646+G629</f>
        <v>0</v>
      </c>
      <c r="H616" s="3">
        <f>H617+H619+H621+H625+H627+H631+H640+H642+H644+H646+H629</f>
        <v>51762.399999999994</v>
      </c>
      <c r="I616" s="3">
        <f>I617+I619+I621+I625+I627+I631+I640+I642+I644+I646+I629</f>
        <v>52238</v>
      </c>
    </row>
    <row r="617" spans="1:9" ht="95.25" customHeight="1">
      <c r="A617" s="41" t="s">
        <v>371</v>
      </c>
      <c r="B617" s="1" t="s">
        <v>9</v>
      </c>
      <c r="C617" s="1" t="s">
        <v>7</v>
      </c>
      <c r="D617" s="33" t="s">
        <v>330</v>
      </c>
      <c r="E617" s="1"/>
      <c r="F617" s="3">
        <f>F618</f>
        <v>25.8</v>
      </c>
      <c r="G617" s="3">
        <f>G618</f>
        <v>0</v>
      </c>
      <c r="H617" s="3">
        <f>H618</f>
        <v>0</v>
      </c>
      <c r="I617" s="3">
        <f>I618</f>
        <v>0</v>
      </c>
    </row>
    <row r="618" spans="1:9" ht="63">
      <c r="A618" s="2" t="s">
        <v>71</v>
      </c>
      <c r="B618" s="1" t="s">
        <v>9</v>
      </c>
      <c r="C618" s="1" t="s">
        <v>7</v>
      </c>
      <c r="D618" s="33" t="s">
        <v>330</v>
      </c>
      <c r="E618" s="1" t="s">
        <v>72</v>
      </c>
      <c r="F618" s="3">
        <v>25.8</v>
      </c>
      <c r="G618" s="3"/>
      <c r="H618" s="14">
        <v>0</v>
      </c>
      <c r="I618" s="14">
        <v>0</v>
      </c>
    </row>
    <row r="619" spans="1:9" ht="98.25" customHeight="1">
      <c r="A619" s="42" t="s">
        <v>372</v>
      </c>
      <c r="B619" s="1" t="s">
        <v>9</v>
      </c>
      <c r="C619" s="1" t="s">
        <v>7</v>
      </c>
      <c r="D619" s="33" t="s">
        <v>331</v>
      </c>
      <c r="E619" s="1"/>
      <c r="F619" s="3">
        <f>F620</f>
        <v>47.5</v>
      </c>
      <c r="G619" s="3">
        <f>G620</f>
        <v>0</v>
      </c>
      <c r="H619" s="3">
        <f>H620</f>
        <v>0</v>
      </c>
      <c r="I619" s="3">
        <f>I620</f>
        <v>0</v>
      </c>
    </row>
    <row r="620" spans="1:9" ht="63">
      <c r="A620" s="2" t="s">
        <v>71</v>
      </c>
      <c r="B620" s="1" t="s">
        <v>9</v>
      </c>
      <c r="C620" s="1" t="s">
        <v>7</v>
      </c>
      <c r="D620" s="33" t="s">
        <v>331</v>
      </c>
      <c r="E620" s="1" t="s">
        <v>72</v>
      </c>
      <c r="F620" s="3">
        <v>47.5</v>
      </c>
      <c r="G620" s="3"/>
      <c r="H620" s="14">
        <v>0</v>
      </c>
      <c r="I620" s="14">
        <v>0</v>
      </c>
    </row>
    <row r="621" spans="1:9" ht="93.75" customHeight="1">
      <c r="A621" s="42" t="s">
        <v>378</v>
      </c>
      <c r="B621" s="1" t="s">
        <v>9</v>
      </c>
      <c r="C621" s="1" t="s">
        <v>7</v>
      </c>
      <c r="D621" s="33" t="s">
        <v>332</v>
      </c>
      <c r="E621" s="1"/>
      <c r="F621" s="3">
        <f>F622</f>
        <v>50</v>
      </c>
      <c r="G621" s="3">
        <f>G622</f>
        <v>0</v>
      </c>
      <c r="H621" s="3">
        <f>H622</f>
        <v>0</v>
      </c>
      <c r="I621" s="3">
        <f>I622</f>
        <v>0</v>
      </c>
    </row>
    <row r="622" spans="1:9" ht="63">
      <c r="A622" s="2" t="s">
        <v>71</v>
      </c>
      <c r="B622" s="1" t="s">
        <v>9</v>
      </c>
      <c r="C622" s="1" t="s">
        <v>7</v>
      </c>
      <c r="D622" s="33" t="s">
        <v>332</v>
      </c>
      <c r="E622" s="1" t="s">
        <v>72</v>
      </c>
      <c r="F622" s="3">
        <v>50</v>
      </c>
      <c r="G622" s="3"/>
      <c r="H622" s="14">
        <v>0</v>
      </c>
      <c r="I622" s="14">
        <v>0</v>
      </c>
    </row>
    <row r="623" spans="1:9" ht="49.5" customHeight="1">
      <c r="A623" s="42" t="s">
        <v>374</v>
      </c>
      <c r="B623" s="1" t="s">
        <v>9</v>
      </c>
      <c r="C623" s="1" t="s">
        <v>7</v>
      </c>
      <c r="D623" s="33" t="s">
        <v>377</v>
      </c>
      <c r="E623" s="1"/>
      <c r="F623" s="3">
        <f>F624</f>
        <v>20</v>
      </c>
      <c r="G623" s="3">
        <f>G624</f>
        <v>0</v>
      </c>
      <c r="H623" s="3">
        <f>H624</f>
        <v>0</v>
      </c>
      <c r="I623" s="3">
        <f>I624</f>
        <v>0</v>
      </c>
    </row>
    <row r="624" spans="1:9" ht="63">
      <c r="A624" s="2" t="s">
        <v>71</v>
      </c>
      <c r="B624" s="1" t="s">
        <v>9</v>
      </c>
      <c r="C624" s="1" t="s">
        <v>7</v>
      </c>
      <c r="D624" s="33" t="s">
        <v>377</v>
      </c>
      <c r="E624" s="1" t="s">
        <v>72</v>
      </c>
      <c r="F624" s="3">
        <v>20</v>
      </c>
      <c r="G624" s="3"/>
      <c r="H624" s="14">
        <v>0</v>
      </c>
      <c r="I624" s="14">
        <v>0</v>
      </c>
    </row>
    <row r="625" spans="1:9" ht="121.5" customHeight="1">
      <c r="A625" s="57" t="s">
        <v>379</v>
      </c>
      <c r="B625" s="1" t="s">
        <v>9</v>
      </c>
      <c r="C625" s="1" t="s">
        <v>7</v>
      </c>
      <c r="D625" s="33" t="s">
        <v>333</v>
      </c>
      <c r="E625" s="1"/>
      <c r="F625" s="3">
        <f>F626</f>
        <v>30</v>
      </c>
      <c r="G625" s="3">
        <f>G626</f>
        <v>0</v>
      </c>
      <c r="H625" s="3">
        <f>H626</f>
        <v>0</v>
      </c>
      <c r="I625" s="3">
        <f>I626</f>
        <v>0</v>
      </c>
    </row>
    <row r="626" spans="1:9" ht="63" customHeight="1">
      <c r="A626" s="2" t="s">
        <v>71</v>
      </c>
      <c r="B626" s="1" t="s">
        <v>9</v>
      </c>
      <c r="C626" s="1" t="s">
        <v>7</v>
      </c>
      <c r="D626" s="33" t="s">
        <v>333</v>
      </c>
      <c r="E626" s="1" t="s">
        <v>72</v>
      </c>
      <c r="F626" s="3">
        <v>30</v>
      </c>
      <c r="G626" s="3"/>
      <c r="H626" s="14">
        <v>0</v>
      </c>
      <c r="I626" s="14">
        <v>0</v>
      </c>
    </row>
    <row r="627" spans="1:9" ht="114" customHeight="1">
      <c r="A627" s="42" t="s">
        <v>370</v>
      </c>
      <c r="B627" s="1" t="s">
        <v>9</v>
      </c>
      <c r="C627" s="1" t="s">
        <v>7</v>
      </c>
      <c r="D627" s="33" t="s">
        <v>262</v>
      </c>
      <c r="E627" s="1"/>
      <c r="F627" s="3">
        <f>F628</f>
        <v>20</v>
      </c>
      <c r="G627" s="3">
        <f>G628</f>
        <v>0</v>
      </c>
      <c r="H627" s="3">
        <f>H628</f>
        <v>0</v>
      </c>
      <c r="I627" s="3">
        <f>I628</f>
        <v>0</v>
      </c>
    </row>
    <row r="628" spans="1:9" ht="63" customHeight="1">
      <c r="A628" s="2" t="s">
        <v>71</v>
      </c>
      <c r="B628" s="1" t="s">
        <v>9</v>
      </c>
      <c r="C628" s="1" t="s">
        <v>7</v>
      </c>
      <c r="D628" s="33" t="s">
        <v>262</v>
      </c>
      <c r="E628" s="1" t="s">
        <v>72</v>
      </c>
      <c r="F628" s="3">
        <v>20</v>
      </c>
      <c r="G628" s="3"/>
      <c r="H628" s="14">
        <v>0</v>
      </c>
      <c r="I628" s="14">
        <v>0</v>
      </c>
    </row>
    <row r="629" spans="1:9" ht="141.75">
      <c r="A629" s="2" t="s">
        <v>354</v>
      </c>
      <c r="B629" s="1" t="s">
        <v>9</v>
      </c>
      <c r="C629" s="1" t="s">
        <v>7</v>
      </c>
      <c r="D629" s="33" t="s">
        <v>215</v>
      </c>
      <c r="E629" s="1"/>
      <c r="F629" s="3">
        <f>F630</f>
        <v>146.3</v>
      </c>
      <c r="G629" s="3">
        <f>G630</f>
        <v>0</v>
      </c>
      <c r="H629" s="3">
        <f>H630</f>
        <v>0</v>
      </c>
      <c r="I629" s="3">
        <f>I630</f>
        <v>0</v>
      </c>
    </row>
    <row r="630" spans="1:9" ht="63">
      <c r="A630" s="2" t="s">
        <v>71</v>
      </c>
      <c r="B630" s="1" t="s">
        <v>9</v>
      </c>
      <c r="C630" s="1" t="s">
        <v>7</v>
      </c>
      <c r="D630" s="33" t="s">
        <v>215</v>
      </c>
      <c r="E630" s="1" t="s">
        <v>72</v>
      </c>
      <c r="F630" s="3">
        <v>146.3</v>
      </c>
      <c r="G630" s="3"/>
      <c r="H630" s="14">
        <v>0</v>
      </c>
      <c r="I630" s="14">
        <v>0</v>
      </c>
    </row>
    <row r="631" spans="1:9" ht="93.75" customHeight="1">
      <c r="A631" s="22" t="s">
        <v>355</v>
      </c>
      <c r="B631" s="1" t="s">
        <v>9</v>
      </c>
      <c r="C631" s="1" t="s">
        <v>7</v>
      </c>
      <c r="D631" s="33" t="s">
        <v>313</v>
      </c>
      <c r="E631" s="1"/>
      <c r="F631" s="3">
        <f>F634+F635+F636+F637</f>
        <v>52277.1</v>
      </c>
      <c r="G631" s="3">
        <f>G634+G635+G636+G637</f>
        <v>0</v>
      </c>
      <c r="H631" s="3">
        <f>H634+H635+H636+H637</f>
        <v>0</v>
      </c>
      <c r="I631" s="3">
        <f>I634+I635+I636+I637</f>
        <v>0</v>
      </c>
    </row>
    <row r="632" spans="1:9" ht="48" customHeight="1" hidden="1">
      <c r="A632" s="22" t="s">
        <v>109</v>
      </c>
      <c r="B632" s="1" t="s">
        <v>9</v>
      </c>
      <c r="C632" s="1" t="s">
        <v>7</v>
      </c>
      <c r="D632" s="33" t="s">
        <v>313</v>
      </c>
      <c r="E632" s="1"/>
      <c r="F632" s="3">
        <f>F633+F638</f>
        <v>8277.1</v>
      </c>
      <c r="G632" s="3">
        <f>G633+G638</f>
        <v>0</v>
      </c>
      <c r="H632" s="3">
        <f>H633+H638</f>
        <v>0</v>
      </c>
      <c r="I632" s="3">
        <f>I633+I638</f>
        <v>0</v>
      </c>
    </row>
    <row r="633" spans="1:9" ht="61.5" customHeight="1" hidden="1">
      <c r="A633" s="2" t="s">
        <v>175</v>
      </c>
      <c r="B633" s="1" t="s">
        <v>9</v>
      </c>
      <c r="C633" s="1" t="s">
        <v>7</v>
      </c>
      <c r="D633" s="33" t="s">
        <v>313</v>
      </c>
      <c r="E633" s="1"/>
      <c r="F633" s="3">
        <f>F634+F635+F637</f>
        <v>8277.1</v>
      </c>
      <c r="G633" s="3">
        <f>G634+G635+G637</f>
        <v>0</v>
      </c>
      <c r="H633" s="3">
        <f>H634+H635+H637</f>
        <v>0</v>
      </c>
      <c r="I633" s="3">
        <f>I634+I635+I637</f>
        <v>0</v>
      </c>
    </row>
    <row r="634" spans="1:9" ht="126" customHeight="1">
      <c r="A634" s="31" t="s">
        <v>341</v>
      </c>
      <c r="B634" s="1" t="s">
        <v>9</v>
      </c>
      <c r="C634" s="1" t="s">
        <v>7</v>
      </c>
      <c r="D634" s="33" t="s">
        <v>313</v>
      </c>
      <c r="E634" s="1" t="s">
        <v>63</v>
      </c>
      <c r="F634" s="3">
        <v>7270.3</v>
      </c>
      <c r="G634" s="3"/>
      <c r="H634" s="14">
        <v>0</v>
      </c>
      <c r="I634" s="14">
        <v>0</v>
      </c>
    </row>
    <row r="635" spans="1:9" ht="46.5" customHeight="1">
      <c r="A635" s="31" t="s">
        <v>342</v>
      </c>
      <c r="B635" s="1" t="s">
        <v>9</v>
      </c>
      <c r="C635" s="1" t="s">
        <v>7</v>
      </c>
      <c r="D635" s="33" t="s">
        <v>313</v>
      </c>
      <c r="E635" s="1" t="s">
        <v>64</v>
      </c>
      <c r="F635" s="3">
        <v>979.8</v>
      </c>
      <c r="G635" s="3"/>
      <c r="H635" s="14">
        <v>0</v>
      </c>
      <c r="I635" s="14">
        <v>0</v>
      </c>
    </row>
    <row r="636" spans="1:9" ht="64.5" customHeight="1">
      <c r="A636" s="22" t="s">
        <v>71</v>
      </c>
      <c r="B636" s="1" t="s">
        <v>9</v>
      </c>
      <c r="C636" s="1" t="s">
        <v>7</v>
      </c>
      <c r="D636" s="33" t="s">
        <v>313</v>
      </c>
      <c r="E636" s="1" t="s">
        <v>72</v>
      </c>
      <c r="F636" s="3">
        <v>44000</v>
      </c>
      <c r="G636" s="3"/>
      <c r="H636" s="14">
        <v>0</v>
      </c>
      <c r="I636" s="14">
        <v>0</v>
      </c>
    </row>
    <row r="637" spans="1:9" ht="18" customHeight="1">
      <c r="A637" s="2" t="s">
        <v>68</v>
      </c>
      <c r="B637" s="1" t="s">
        <v>9</v>
      </c>
      <c r="C637" s="1" t="s">
        <v>7</v>
      </c>
      <c r="D637" s="33" t="s">
        <v>313</v>
      </c>
      <c r="E637" s="1" t="s">
        <v>69</v>
      </c>
      <c r="F637" s="3">
        <v>27</v>
      </c>
      <c r="G637" s="3"/>
      <c r="H637" s="14">
        <v>0</v>
      </c>
      <c r="I637" s="14">
        <v>0</v>
      </c>
    </row>
    <row r="638" spans="1:9" ht="60.75" customHeight="1" hidden="1">
      <c r="A638" s="2" t="s">
        <v>101</v>
      </c>
      <c r="B638" s="1" t="s">
        <v>9</v>
      </c>
      <c r="C638" s="1" t="s">
        <v>7</v>
      </c>
      <c r="D638" s="33" t="s">
        <v>313</v>
      </c>
      <c r="E638" s="1"/>
      <c r="F638" s="3">
        <f>F639</f>
        <v>0</v>
      </c>
      <c r="G638" s="3">
        <f>G639</f>
        <v>0</v>
      </c>
      <c r="H638" s="3">
        <f>H639</f>
        <v>0</v>
      </c>
      <c r="I638" s="3">
        <f>I639</f>
        <v>0</v>
      </c>
    </row>
    <row r="639" spans="1:9" ht="61.5" customHeight="1" hidden="1">
      <c r="A639" s="22" t="s">
        <v>71</v>
      </c>
      <c r="B639" s="1" t="s">
        <v>9</v>
      </c>
      <c r="C639" s="1" t="s">
        <v>7</v>
      </c>
      <c r="D639" s="33" t="s">
        <v>313</v>
      </c>
      <c r="E639" s="1" t="s">
        <v>72</v>
      </c>
      <c r="F639" s="3"/>
      <c r="G639" s="3"/>
      <c r="H639" s="14"/>
      <c r="I639" s="14"/>
    </row>
    <row r="640" spans="1:9" ht="141.75">
      <c r="A640" s="58" t="s">
        <v>403</v>
      </c>
      <c r="B640" s="1" t="s">
        <v>9</v>
      </c>
      <c r="C640" s="1" t="s">
        <v>7</v>
      </c>
      <c r="D640" s="33" t="s">
        <v>286</v>
      </c>
      <c r="E640" s="1"/>
      <c r="F640" s="3">
        <f>F641</f>
        <v>99</v>
      </c>
      <c r="G640" s="3">
        <f>G641</f>
        <v>0</v>
      </c>
      <c r="H640" s="3">
        <f>H641</f>
        <v>0</v>
      </c>
      <c r="I640" s="3">
        <f>I641</f>
        <v>0</v>
      </c>
    </row>
    <row r="641" spans="1:9" ht="61.5" customHeight="1">
      <c r="A641" s="22" t="s">
        <v>71</v>
      </c>
      <c r="B641" s="1" t="s">
        <v>9</v>
      </c>
      <c r="C641" s="1" t="s">
        <v>7</v>
      </c>
      <c r="D641" s="33" t="s">
        <v>286</v>
      </c>
      <c r="E641" s="1" t="s">
        <v>72</v>
      </c>
      <c r="F641" s="3">
        <v>99</v>
      </c>
      <c r="G641" s="3"/>
      <c r="H641" s="14">
        <v>0</v>
      </c>
      <c r="I641" s="14">
        <v>0</v>
      </c>
    </row>
    <row r="642" spans="1:9" ht="114" customHeight="1">
      <c r="A642" s="59" t="s">
        <v>368</v>
      </c>
      <c r="B642" s="1" t="s">
        <v>9</v>
      </c>
      <c r="C642" s="1" t="s">
        <v>7</v>
      </c>
      <c r="D642" s="33" t="s">
        <v>334</v>
      </c>
      <c r="E642" s="1"/>
      <c r="F642" s="3">
        <f>F643</f>
        <v>16.4</v>
      </c>
      <c r="G642" s="3">
        <f>G643</f>
        <v>0</v>
      </c>
      <c r="H642" s="3">
        <f>H643</f>
        <v>0</v>
      </c>
      <c r="I642" s="3">
        <f>I643</f>
        <v>0</v>
      </c>
    </row>
    <row r="643" spans="1:9" ht="45" customHeight="1">
      <c r="A643" s="48" t="s">
        <v>320</v>
      </c>
      <c r="B643" s="1" t="s">
        <v>9</v>
      </c>
      <c r="C643" s="1" t="s">
        <v>7</v>
      </c>
      <c r="D643" s="33" t="s">
        <v>334</v>
      </c>
      <c r="E643" s="1" t="s">
        <v>64</v>
      </c>
      <c r="F643" s="3">
        <v>16.4</v>
      </c>
      <c r="G643" s="3"/>
      <c r="H643" s="14">
        <v>0</v>
      </c>
      <c r="I643" s="14">
        <v>0</v>
      </c>
    </row>
    <row r="644" spans="1:9" ht="108" customHeight="1" hidden="1">
      <c r="A644" s="60" t="s">
        <v>335</v>
      </c>
      <c r="B644" s="1" t="s">
        <v>9</v>
      </c>
      <c r="C644" s="1" t="s">
        <v>7</v>
      </c>
      <c r="D644" s="33" t="s">
        <v>336</v>
      </c>
      <c r="E644" s="1"/>
      <c r="F644" s="3">
        <f>F645</f>
        <v>0</v>
      </c>
      <c r="G644" s="3">
        <f>G645</f>
        <v>0</v>
      </c>
      <c r="H644" s="3">
        <f>H645</f>
        <v>0</v>
      </c>
      <c r="I644" s="3">
        <f>I645</f>
        <v>0</v>
      </c>
    </row>
    <row r="645" spans="1:9" ht="63.75" customHeight="1" hidden="1">
      <c r="A645" s="60" t="s">
        <v>71</v>
      </c>
      <c r="B645" s="1" t="s">
        <v>9</v>
      </c>
      <c r="C645" s="1" t="s">
        <v>7</v>
      </c>
      <c r="D645" s="33" t="s">
        <v>336</v>
      </c>
      <c r="E645" s="1" t="s">
        <v>72</v>
      </c>
      <c r="F645" s="3"/>
      <c r="G645" s="3"/>
      <c r="H645" s="14"/>
      <c r="I645" s="14"/>
    </row>
    <row r="646" spans="1:9" ht="35.25" customHeight="1">
      <c r="A646" s="2" t="s">
        <v>66</v>
      </c>
      <c r="B646" s="1" t="s">
        <v>9</v>
      </c>
      <c r="C646" s="1" t="s">
        <v>7</v>
      </c>
      <c r="D646" s="33" t="s">
        <v>208</v>
      </c>
      <c r="E646" s="1"/>
      <c r="F646" s="3">
        <f>F647+F648+F649+F650</f>
        <v>82.7</v>
      </c>
      <c r="G646" s="3">
        <f>G647+G648+G649+G650</f>
        <v>0</v>
      </c>
      <c r="H646" s="3">
        <f>H647+H648+H649+H650</f>
        <v>51762.399999999994</v>
      </c>
      <c r="I646" s="3">
        <f>I647+I648+I649+I650</f>
        <v>52238</v>
      </c>
    </row>
    <row r="647" spans="1:9" ht="127.5" customHeight="1">
      <c r="A647" s="31" t="s">
        <v>341</v>
      </c>
      <c r="B647" s="1" t="s">
        <v>9</v>
      </c>
      <c r="C647" s="1" t="s">
        <v>7</v>
      </c>
      <c r="D647" s="33" t="s">
        <v>208</v>
      </c>
      <c r="E647" s="1" t="s">
        <v>63</v>
      </c>
      <c r="F647" s="3">
        <v>0</v>
      </c>
      <c r="G647" s="3"/>
      <c r="H647" s="14">
        <v>6669.1</v>
      </c>
      <c r="I647" s="14">
        <v>7144.7</v>
      </c>
    </row>
    <row r="648" spans="1:9" ht="50.25" customHeight="1">
      <c r="A648" s="31" t="s">
        <v>342</v>
      </c>
      <c r="B648" s="1" t="s">
        <v>9</v>
      </c>
      <c r="C648" s="1" t="s">
        <v>7</v>
      </c>
      <c r="D648" s="33" t="s">
        <v>208</v>
      </c>
      <c r="E648" s="1" t="s">
        <v>64</v>
      </c>
      <c r="F648" s="3">
        <v>0</v>
      </c>
      <c r="G648" s="3"/>
      <c r="H648" s="14">
        <v>961.6</v>
      </c>
      <c r="I648" s="14">
        <v>961.6</v>
      </c>
    </row>
    <row r="649" spans="1:9" ht="63.75" customHeight="1">
      <c r="A649" s="22" t="s">
        <v>71</v>
      </c>
      <c r="B649" s="1" t="s">
        <v>9</v>
      </c>
      <c r="C649" s="1" t="s">
        <v>7</v>
      </c>
      <c r="D649" s="33" t="s">
        <v>208</v>
      </c>
      <c r="E649" s="1" t="s">
        <v>72</v>
      </c>
      <c r="F649" s="3">
        <v>82.7</v>
      </c>
      <c r="G649" s="3"/>
      <c r="H649" s="14">
        <v>44131.7</v>
      </c>
      <c r="I649" s="14">
        <v>44131.7</v>
      </c>
    </row>
    <row r="650" spans="1:9" ht="17.25" customHeight="1">
      <c r="A650" s="2" t="s">
        <v>68</v>
      </c>
      <c r="B650" s="1" t="s">
        <v>9</v>
      </c>
      <c r="C650" s="1" t="s">
        <v>7</v>
      </c>
      <c r="D650" s="33" t="s">
        <v>208</v>
      </c>
      <c r="E650" s="1" t="s">
        <v>69</v>
      </c>
      <c r="F650" s="3">
        <v>0</v>
      </c>
      <c r="G650" s="3"/>
      <c r="H650" s="14">
        <v>0</v>
      </c>
      <c r="I650" s="14">
        <v>0</v>
      </c>
    </row>
    <row r="651" spans="1:9" ht="47.25">
      <c r="A651" s="51" t="s">
        <v>380</v>
      </c>
      <c r="B651" s="1" t="s">
        <v>9</v>
      </c>
      <c r="C651" s="1" t="s">
        <v>15</v>
      </c>
      <c r="D651" s="33"/>
      <c r="E651" s="1"/>
      <c r="F651" s="3">
        <f>F663+F656+F652+F660</f>
        <v>600.3</v>
      </c>
      <c r="G651" s="3">
        <f>G663+G656+G652+G660</f>
        <v>0</v>
      </c>
      <c r="H651" s="3">
        <f>H663+H656+H652+H660</f>
        <v>0</v>
      </c>
      <c r="I651" s="3">
        <f>I663+I656+I652+I660</f>
        <v>0</v>
      </c>
    </row>
    <row r="652" spans="1:9" ht="81.75" customHeight="1">
      <c r="A652" s="42" t="s">
        <v>383</v>
      </c>
      <c r="B652" s="1" t="s">
        <v>9</v>
      </c>
      <c r="C652" s="1" t="s">
        <v>15</v>
      </c>
      <c r="D652" s="33" t="s">
        <v>382</v>
      </c>
      <c r="E652" s="1"/>
      <c r="F652" s="3">
        <f>F653</f>
        <v>65</v>
      </c>
      <c r="G652" s="3">
        <f>G653</f>
        <v>0</v>
      </c>
      <c r="H652" s="3">
        <f>H653</f>
        <v>0</v>
      </c>
      <c r="I652" s="3">
        <f>I653</f>
        <v>0</v>
      </c>
    </row>
    <row r="653" spans="1:9" ht="47.25">
      <c r="A653" s="31" t="s">
        <v>342</v>
      </c>
      <c r="B653" s="1" t="s">
        <v>9</v>
      </c>
      <c r="C653" s="1" t="s">
        <v>15</v>
      </c>
      <c r="D653" s="33" t="s">
        <v>382</v>
      </c>
      <c r="E653" s="1" t="s">
        <v>64</v>
      </c>
      <c r="F653" s="3">
        <v>65</v>
      </c>
      <c r="G653" s="3"/>
      <c r="H653" s="14">
        <v>0</v>
      </c>
      <c r="I653" s="14">
        <v>0</v>
      </c>
    </row>
    <row r="654" spans="1:9" ht="78.75" hidden="1">
      <c r="A654" s="22" t="s">
        <v>402</v>
      </c>
      <c r="B654" s="1" t="s">
        <v>9</v>
      </c>
      <c r="C654" s="1" t="s">
        <v>15</v>
      </c>
      <c r="D654" s="33" t="s">
        <v>401</v>
      </c>
      <c r="E654" s="1"/>
      <c r="F654" s="3"/>
      <c r="G654" s="3"/>
      <c r="H654" s="14"/>
      <c r="I654" s="14"/>
    </row>
    <row r="655" spans="1:9" ht="63" hidden="1">
      <c r="A655" s="22" t="s">
        <v>71</v>
      </c>
      <c r="B655" s="1" t="s">
        <v>9</v>
      </c>
      <c r="C655" s="1" t="s">
        <v>15</v>
      </c>
      <c r="D655" s="33" t="s">
        <v>401</v>
      </c>
      <c r="E655" s="1" t="s">
        <v>72</v>
      </c>
      <c r="F655" s="3">
        <v>0</v>
      </c>
      <c r="G655" s="3"/>
      <c r="H655" s="14">
        <v>0</v>
      </c>
      <c r="I655" s="14">
        <v>0</v>
      </c>
    </row>
    <row r="656" spans="1:9" ht="78" customHeight="1">
      <c r="A656" s="81" t="s">
        <v>381</v>
      </c>
      <c r="B656" s="1" t="s">
        <v>9</v>
      </c>
      <c r="C656" s="1" t="s">
        <v>15</v>
      </c>
      <c r="D656" s="33" t="s">
        <v>313</v>
      </c>
      <c r="E656" s="1"/>
      <c r="F656" s="3">
        <f>F658+F659+F657</f>
        <v>305.29999999999995</v>
      </c>
      <c r="G656" s="3">
        <f>G658+G659+G657</f>
        <v>0</v>
      </c>
      <c r="H656" s="3">
        <f>H658+H659+H657</f>
        <v>0</v>
      </c>
      <c r="I656" s="3">
        <f>I658+I659+I657</f>
        <v>0</v>
      </c>
    </row>
    <row r="657" spans="1:9" ht="126">
      <c r="A657" s="31" t="s">
        <v>341</v>
      </c>
      <c r="B657" s="1" t="s">
        <v>9</v>
      </c>
      <c r="C657" s="1" t="s">
        <v>15</v>
      </c>
      <c r="D657" s="33" t="s">
        <v>313</v>
      </c>
      <c r="E657" s="1" t="s">
        <v>63</v>
      </c>
      <c r="F657" s="3">
        <v>26.9</v>
      </c>
      <c r="G657" s="3"/>
      <c r="H657" s="3">
        <v>0</v>
      </c>
      <c r="I657" s="3">
        <v>0</v>
      </c>
    </row>
    <row r="658" spans="1:9" ht="47.25">
      <c r="A658" s="31" t="s">
        <v>342</v>
      </c>
      <c r="B658" s="1" t="s">
        <v>9</v>
      </c>
      <c r="C658" s="1" t="s">
        <v>15</v>
      </c>
      <c r="D658" s="33" t="s">
        <v>313</v>
      </c>
      <c r="E658" s="1" t="s">
        <v>64</v>
      </c>
      <c r="F658" s="3">
        <v>278.4</v>
      </c>
      <c r="G658" s="3"/>
      <c r="H658" s="14">
        <v>0</v>
      </c>
      <c r="I658" s="14">
        <v>0</v>
      </c>
    </row>
    <row r="659" spans="1:9" ht="63" hidden="1">
      <c r="A659" s="22" t="s">
        <v>71</v>
      </c>
      <c r="B659" s="1" t="s">
        <v>9</v>
      </c>
      <c r="C659" s="1" t="s">
        <v>15</v>
      </c>
      <c r="D659" s="33" t="s">
        <v>313</v>
      </c>
      <c r="E659" s="1" t="s">
        <v>72</v>
      </c>
      <c r="F659" s="3"/>
      <c r="G659" s="3"/>
      <c r="H659" s="14">
        <v>0</v>
      </c>
      <c r="I659" s="14">
        <v>0</v>
      </c>
    </row>
    <row r="660" spans="1:9" ht="60" customHeight="1">
      <c r="A660" s="2" t="s">
        <v>385</v>
      </c>
      <c r="B660" s="1" t="s">
        <v>9</v>
      </c>
      <c r="C660" s="1" t="s">
        <v>15</v>
      </c>
      <c r="D660" s="33" t="s">
        <v>384</v>
      </c>
      <c r="E660" s="1"/>
      <c r="F660" s="3">
        <f>F661+F662</f>
        <v>25</v>
      </c>
      <c r="G660" s="3">
        <f>G661+G662</f>
        <v>0</v>
      </c>
      <c r="H660" s="3">
        <f>H661+H662</f>
        <v>0</v>
      </c>
      <c r="I660" s="3">
        <f>I661+I662</f>
        <v>0</v>
      </c>
    </row>
    <row r="661" spans="1:9" ht="47.25">
      <c r="A661" s="31" t="s">
        <v>342</v>
      </c>
      <c r="B661" s="1" t="s">
        <v>9</v>
      </c>
      <c r="C661" s="1" t="s">
        <v>15</v>
      </c>
      <c r="D661" s="33" t="s">
        <v>384</v>
      </c>
      <c r="E661" s="1" t="s">
        <v>64</v>
      </c>
      <c r="F661" s="3">
        <v>25</v>
      </c>
      <c r="G661" s="3"/>
      <c r="H661" s="14">
        <v>0</v>
      </c>
      <c r="I661" s="14">
        <v>0</v>
      </c>
    </row>
    <row r="662" spans="1:9" ht="63" hidden="1">
      <c r="A662" s="22" t="s">
        <v>71</v>
      </c>
      <c r="B662" s="1" t="s">
        <v>9</v>
      </c>
      <c r="C662" s="1" t="s">
        <v>15</v>
      </c>
      <c r="D662" s="33" t="s">
        <v>384</v>
      </c>
      <c r="E662" s="1" t="s">
        <v>72</v>
      </c>
      <c r="F662" s="3"/>
      <c r="G662" s="3"/>
      <c r="H662" s="14">
        <v>0</v>
      </c>
      <c r="I662" s="14">
        <v>0</v>
      </c>
    </row>
    <row r="663" spans="1:9" ht="31.5">
      <c r="A663" s="2" t="s">
        <v>66</v>
      </c>
      <c r="B663" s="1" t="s">
        <v>9</v>
      </c>
      <c r="C663" s="1" t="s">
        <v>15</v>
      </c>
      <c r="D663" s="33" t="s">
        <v>208</v>
      </c>
      <c r="E663" s="1"/>
      <c r="F663" s="3">
        <f>F664</f>
        <v>205</v>
      </c>
      <c r="G663" s="3">
        <f>G664</f>
        <v>0</v>
      </c>
      <c r="H663" s="3">
        <f>H664</f>
        <v>0</v>
      </c>
      <c r="I663" s="3">
        <f>I664</f>
        <v>0</v>
      </c>
    </row>
    <row r="664" spans="1:9" ht="47.25">
      <c r="A664" s="31" t="s">
        <v>342</v>
      </c>
      <c r="B664" s="1" t="s">
        <v>9</v>
      </c>
      <c r="C664" s="1" t="s">
        <v>15</v>
      </c>
      <c r="D664" s="33" t="s">
        <v>208</v>
      </c>
      <c r="E664" s="1" t="s">
        <v>64</v>
      </c>
      <c r="F664" s="3">
        <v>205</v>
      </c>
      <c r="G664" s="3"/>
      <c r="H664" s="14">
        <v>0</v>
      </c>
      <c r="I664" s="14">
        <v>0</v>
      </c>
    </row>
    <row r="665" spans="1:9" ht="16.5" customHeight="1">
      <c r="A665" s="2" t="s">
        <v>311</v>
      </c>
      <c r="B665" s="1" t="s">
        <v>9</v>
      </c>
      <c r="C665" s="1" t="s">
        <v>9</v>
      </c>
      <c r="D665" s="33"/>
      <c r="E665" s="1"/>
      <c r="F665" s="3">
        <f>F669+F672+F674+F701+F747+F760+F762+F764</f>
        <v>23182.9</v>
      </c>
      <c r="G665" s="3">
        <f>G669+G672+G674+G701+G747+G760+G762+G764</f>
        <v>0</v>
      </c>
      <c r="H665" s="3">
        <f>H669+H672+H674+H701+H747+H760+H762+H764</f>
        <v>19116.2</v>
      </c>
      <c r="I665" s="3">
        <f>I669+I672+I674+I701+I747+I760+I762+I764</f>
        <v>19365.6</v>
      </c>
    </row>
    <row r="666" spans="1:9" ht="81" customHeight="1" hidden="1">
      <c r="A666" s="42" t="s">
        <v>300</v>
      </c>
      <c r="B666" s="1" t="s">
        <v>9</v>
      </c>
      <c r="C666" s="1" t="s">
        <v>9</v>
      </c>
      <c r="D666" s="33" t="s">
        <v>235</v>
      </c>
      <c r="E666" s="1"/>
      <c r="F666" s="3">
        <f aca="true" t="shared" si="29" ref="F666:I667">F667</f>
        <v>0</v>
      </c>
      <c r="G666" s="3">
        <f t="shared" si="29"/>
        <v>0</v>
      </c>
      <c r="H666" s="3">
        <f t="shared" si="29"/>
        <v>0</v>
      </c>
      <c r="I666" s="3">
        <f t="shared" si="29"/>
        <v>0</v>
      </c>
    </row>
    <row r="667" spans="1:9" ht="46.5" customHeight="1" hidden="1">
      <c r="A667" s="2" t="s">
        <v>158</v>
      </c>
      <c r="B667" s="1" t="s">
        <v>9</v>
      </c>
      <c r="C667" s="1" t="s">
        <v>9</v>
      </c>
      <c r="D667" s="33" t="s">
        <v>235</v>
      </c>
      <c r="E667" s="1"/>
      <c r="F667" s="3">
        <f t="shared" si="29"/>
        <v>0</v>
      </c>
      <c r="G667" s="3">
        <f t="shared" si="29"/>
        <v>0</v>
      </c>
      <c r="H667" s="3">
        <f t="shared" si="29"/>
        <v>0</v>
      </c>
      <c r="I667" s="3">
        <f t="shared" si="29"/>
        <v>0</v>
      </c>
    </row>
    <row r="668" spans="1:9" ht="47.25" customHeight="1" hidden="1">
      <c r="A668" s="2" t="s">
        <v>140</v>
      </c>
      <c r="B668" s="1" t="s">
        <v>9</v>
      </c>
      <c r="C668" s="1" t="s">
        <v>9</v>
      </c>
      <c r="D668" s="33" t="s">
        <v>235</v>
      </c>
      <c r="E668" s="1" t="s">
        <v>64</v>
      </c>
      <c r="F668" s="3">
        <v>0</v>
      </c>
      <c r="G668" s="3"/>
      <c r="H668" s="3">
        <v>0</v>
      </c>
      <c r="I668" s="3">
        <v>0</v>
      </c>
    </row>
    <row r="669" spans="1:9" ht="146.25" customHeight="1">
      <c r="A669" s="42" t="s">
        <v>369</v>
      </c>
      <c r="B669" s="1" t="s">
        <v>9</v>
      </c>
      <c r="C669" s="1" t="s">
        <v>9</v>
      </c>
      <c r="D669" s="33" t="s">
        <v>338</v>
      </c>
      <c r="E669" s="1"/>
      <c r="F669" s="3">
        <f>F670+F671</f>
        <v>101</v>
      </c>
      <c r="G669" s="3">
        <f>G670+G671</f>
        <v>0</v>
      </c>
      <c r="H669" s="3">
        <f>H670+H671</f>
        <v>0</v>
      </c>
      <c r="I669" s="3">
        <f>I670+I671</f>
        <v>0</v>
      </c>
    </row>
    <row r="670" spans="1:9" ht="47.25" customHeight="1" hidden="1">
      <c r="A670" s="31" t="s">
        <v>342</v>
      </c>
      <c r="B670" s="1" t="s">
        <v>9</v>
      </c>
      <c r="C670" s="1" t="s">
        <v>9</v>
      </c>
      <c r="D670" s="33" t="s">
        <v>338</v>
      </c>
      <c r="E670" s="1" t="s">
        <v>64</v>
      </c>
      <c r="F670" s="3"/>
      <c r="G670" s="3"/>
      <c r="H670" s="3"/>
      <c r="I670" s="3"/>
    </row>
    <row r="671" spans="1:9" ht="64.5" customHeight="1">
      <c r="A671" s="45" t="s">
        <v>71</v>
      </c>
      <c r="B671" s="1" t="s">
        <v>9</v>
      </c>
      <c r="C671" s="1" t="s">
        <v>9</v>
      </c>
      <c r="D671" s="33" t="s">
        <v>338</v>
      </c>
      <c r="E671" s="1" t="s">
        <v>72</v>
      </c>
      <c r="F671" s="3">
        <v>101</v>
      </c>
      <c r="G671" s="3"/>
      <c r="H671" s="3">
        <v>0</v>
      </c>
      <c r="I671" s="3">
        <v>0</v>
      </c>
    </row>
    <row r="672" spans="1:9" ht="30" customHeight="1" hidden="1">
      <c r="A672" s="48" t="s">
        <v>339</v>
      </c>
      <c r="B672" s="1" t="s">
        <v>9</v>
      </c>
      <c r="C672" s="1" t="s">
        <v>9</v>
      </c>
      <c r="D672" s="33" t="s">
        <v>220</v>
      </c>
      <c r="E672" s="1"/>
      <c r="F672" s="3">
        <f>F673</f>
        <v>0</v>
      </c>
      <c r="G672" s="3">
        <f>G673</f>
        <v>0</v>
      </c>
      <c r="H672" s="3">
        <f>H673</f>
        <v>0</v>
      </c>
      <c r="I672" s="3">
        <f>I673</f>
        <v>0</v>
      </c>
    </row>
    <row r="673" spans="1:9" ht="42.75" customHeight="1" hidden="1">
      <c r="A673" s="31" t="s">
        <v>342</v>
      </c>
      <c r="B673" s="1" t="s">
        <v>9</v>
      </c>
      <c r="C673" s="1" t="s">
        <v>9</v>
      </c>
      <c r="D673" s="33" t="s">
        <v>220</v>
      </c>
      <c r="E673" s="1" t="s">
        <v>64</v>
      </c>
      <c r="F673" s="3"/>
      <c r="G673" s="3"/>
      <c r="H673" s="3"/>
      <c r="I673" s="3"/>
    </row>
    <row r="674" spans="1:9" ht="99.75" customHeight="1">
      <c r="A674" s="44" t="s">
        <v>386</v>
      </c>
      <c r="B674" s="1" t="s">
        <v>9</v>
      </c>
      <c r="C674" s="1" t="s">
        <v>9</v>
      </c>
      <c r="D674" s="33" t="s">
        <v>221</v>
      </c>
      <c r="E674" s="1"/>
      <c r="F674" s="3">
        <f>F675</f>
        <v>5</v>
      </c>
      <c r="G674" s="3">
        <f>G675</f>
        <v>0</v>
      </c>
      <c r="H674" s="3">
        <f>H675</f>
        <v>0</v>
      </c>
      <c r="I674" s="3">
        <f>I675</f>
        <v>0</v>
      </c>
    </row>
    <row r="675" spans="1:9" ht="51.75" customHeight="1">
      <c r="A675" s="31" t="s">
        <v>342</v>
      </c>
      <c r="B675" s="1" t="s">
        <v>9</v>
      </c>
      <c r="C675" s="1" t="s">
        <v>9</v>
      </c>
      <c r="D675" s="33" t="s">
        <v>221</v>
      </c>
      <c r="E675" s="1" t="s">
        <v>64</v>
      </c>
      <c r="F675" s="3">
        <v>5</v>
      </c>
      <c r="G675" s="3"/>
      <c r="H675" s="3">
        <v>0</v>
      </c>
      <c r="I675" s="3">
        <v>0</v>
      </c>
    </row>
    <row r="676" spans="1:9" ht="0" customHeight="1" hidden="1">
      <c r="A676" s="2" t="s">
        <v>101</v>
      </c>
      <c r="B676" s="1" t="s">
        <v>9</v>
      </c>
      <c r="C676" s="1" t="s">
        <v>9</v>
      </c>
      <c r="D676" s="33" t="s">
        <v>249</v>
      </c>
      <c r="E676" s="1"/>
      <c r="F676" s="3" t="e">
        <f>#REF!</f>
        <v>#REF!</v>
      </c>
      <c r="G676" s="3" t="e">
        <f>#REF!</f>
        <v>#REF!</v>
      </c>
      <c r="H676" s="3" t="e">
        <f>#REF!</f>
        <v>#REF!</v>
      </c>
      <c r="I676" s="3" t="e">
        <f>#REF!</f>
        <v>#REF!</v>
      </c>
    </row>
    <row r="677" spans="1:9" ht="77.25" customHeight="1" hidden="1">
      <c r="A677" s="22" t="s">
        <v>174</v>
      </c>
      <c r="B677" s="1" t="s">
        <v>9</v>
      </c>
      <c r="C677" s="1" t="s">
        <v>9</v>
      </c>
      <c r="D677" s="33" t="s">
        <v>125</v>
      </c>
      <c r="E677" s="1"/>
      <c r="F677" s="3">
        <f>F678</f>
        <v>0</v>
      </c>
      <c r="G677" s="3"/>
      <c r="H677" s="3">
        <v>0</v>
      </c>
      <c r="I677" s="3">
        <v>0</v>
      </c>
    </row>
    <row r="678" spans="1:9" ht="61.5" customHeight="1" hidden="1">
      <c r="A678" s="22" t="s">
        <v>71</v>
      </c>
      <c r="B678" s="1" t="s">
        <v>9</v>
      </c>
      <c r="C678" s="1" t="s">
        <v>9</v>
      </c>
      <c r="D678" s="33" t="s">
        <v>125</v>
      </c>
      <c r="E678" s="1" t="s">
        <v>72</v>
      </c>
      <c r="F678" s="3"/>
      <c r="G678" s="3"/>
      <c r="H678" s="3">
        <v>0</v>
      </c>
      <c r="I678" s="3">
        <v>0</v>
      </c>
    </row>
    <row r="679" spans="1:9" ht="78" customHeight="1" hidden="1">
      <c r="A679" s="22" t="s">
        <v>174</v>
      </c>
      <c r="B679" s="1" t="s">
        <v>9</v>
      </c>
      <c r="C679" s="1" t="s">
        <v>9</v>
      </c>
      <c r="D679" s="33" t="s">
        <v>125</v>
      </c>
      <c r="E679" s="1"/>
      <c r="F679" s="3">
        <f>F680</f>
        <v>0</v>
      </c>
      <c r="G679" s="3">
        <f>G680</f>
        <v>0</v>
      </c>
      <c r="H679" s="3">
        <f>H680</f>
        <v>0</v>
      </c>
      <c r="I679" s="3">
        <f>I680</f>
        <v>0</v>
      </c>
    </row>
    <row r="680" spans="1:9" ht="21.75" customHeight="1" hidden="1">
      <c r="A680" s="2" t="s">
        <v>68</v>
      </c>
      <c r="B680" s="1" t="s">
        <v>9</v>
      </c>
      <c r="C680" s="1" t="s">
        <v>9</v>
      </c>
      <c r="D680" s="33" t="s">
        <v>125</v>
      </c>
      <c r="E680" s="1" t="s">
        <v>69</v>
      </c>
      <c r="F680" s="3"/>
      <c r="G680" s="3"/>
      <c r="H680" s="3">
        <v>0</v>
      </c>
      <c r="I680" s="3">
        <v>0</v>
      </c>
    </row>
    <row r="681" spans="1:9" ht="47.25" customHeight="1" hidden="1">
      <c r="A681" s="2" t="s">
        <v>123</v>
      </c>
      <c r="B681" s="1" t="s">
        <v>9</v>
      </c>
      <c r="C681" s="1" t="s">
        <v>9</v>
      </c>
      <c r="D681" s="33" t="s">
        <v>249</v>
      </c>
      <c r="E681" s="1"/>
      <c r="F681" s="3">
        <f>F682</f>
        <v>0</v>
      </c>
      <c r="G681" s="3">
        <f>G682</f>
        <v>0</v>
      </c>
      <c r="H681" s="3">
        <f>H682</f>
        <v>0</v>
      </c>
      <c r="I681" s="3">
        <f>I682</f>
        <v>0</v>
      </c>
    </row>
    <row r="682" spans="1:9" ht="64.5" customHeight="1" hidden="1">
      <c r="A682" s="22" t="s">
        <v>71</v>
      </c>
      <c r="B682" s="1" t="s">
        <v>9</v>
      </c>
      <c r="C682" s="1" t="s">
        <v>9</v>
      </c>
      <c r="D682" s="33" t="s">
        <v>249</v>
      </c>
      <c r="E682" s="1" t="s">
        <v>72</v>
      </c>
      <c r="F682" s="3">
        <v>0</v>
      </c>
      <c r="G682" s="3"/>
      <c r="H682" s="3">
        <v>0</v>
      </c>
      <c r="I682" s="3">
        <v>0</v>
      </c>
    </row>
    <row r="683" spans="1:9" ht="0" customHeight="1" hidden="1">
      <c r="A683" s="22" t="s">
        <v>196</v>
      </c>
      <c r="B683" s="1" t="s">
        <v>9</v>
      </c>
      <c r="C683" s="1" t="s">
        <v>9</v>
      </c>
      <c r="D683" s="33" t="s">
        <v>125</v>
      </c>
      <c r="E683" s="1"/>
      <c r="F683" s="3">
        <f>F685+F686+F684</f>
        <v>0</v>
      </c>
      <c r="G683" s="3">
        <f>G685+G686</f>
        <v>0</v>
      </c>
      <c r="H683" s="3">
        <f>H685+H686</f>
        <v>0</v>
      </c>
      <c r="I683" s="3">
        <f>I685+I686</f>
        <v>0</v>
      </c>
    </row>
    <row r="684" spans="1:9" ht="31.5" customHeight="1" hidden="1">
      <c r="A684" s="2" t="s">
        <v>77</v>
      </c>
      <c r="B684" s="1" t="s">
        <v>9</v>
      </c>
      <c r="C684" s="1" t="s">
        <v>9</v>
      </c>
      <c r="D684" s="33" t="s">
        <v>125</v>
      </c>
      <c r="E684" s="1" t="s">
        <v>76</v>
      </c>
      <c r="F684" s="3">
        <v>0</v>
      </c>
      <c r="G684" s="3"/>
      <c r="H684" s="3">
        <v>0</v>
      </c>
      <c r="I684" s="3">
        <v>0</v>
      </c>
    </row>
    <row r="685" spans="1:9" ht="64.5" customHeight="1" hidden="1">
      <c r="A685" s="22" t="s">
        <v>71</v>
      </c>
      <c r="B685" s="1" t="s">
        <v>9</v>
      </c>
      <c r="C685" s="1" t="s">
        <v>9</v>
      </c>
      <c r="D685" s="33" t="s">
        <v>125</v>
      </c>
      <c r="E685" s="1" t="s">
        <v>72</v>
      </c>
      <c r="F685" s="3">
        <v>0</v>
      </c>
      <c r="G685" s="3"/>
      <c r="H685" s="3">
        <v>0</v>
      </c>
      <c r="I685" s="3">
        <v>0</v>
      </c>
    </row>
    <row r="686" spans="1:9" ht="18" customHeight="1" hidden="1">
      <c r="A686" s="2" t="s">
        <v>68</v>
      </c>
      <c r="B686" s="1" t="s">
        <v>9</v>
      </c>
      <c r="C686" s="1" t="s">
        <v>9</v>
      </c>
      <c r="D686" s="33" t="s">
        <v>125</v>
      </c>
      <c r="E686" s="1" t="s">
        <v>69</v>
      </c>
      <c r="F686" s="3">
        <v>0</v>
      </c>
      <c r="G686" s="3"/>
      <c r="H686" s="3">
        <v>0</v>
      </c>
      <c r="I686" s="3">
        <v>0</v>
      </c>
    </row>
    <row r="687" spans="1:9" ht="92.25" customHeight="1" hidden="1">
      <c r="A687" s="2" t="s">
        <v>218</v>
      </c>
      <c r="B687" s="1" t="s">
        <v>9</v>
      </c>
      <c r="C687" s="1" t="s">
        <v>9</v>
      </c>
      <c r="D687" s="33" t="s">
        <v>217</v>
      </c>
      <c r="E687" s="1"/>
      <c r="F687" s="3">
        <f>F688</f>
        <v>0</v>
      </c>
      <c r="G687" s="3">
        <f>G688</f>
        <v>0</v>
      </c>
      <c r="H687" s="3">
        <f>H688</f>
        <v>0</v>
      </c>
      <c r="I687" s="3">
        <f>I688</f>
        <v>0</v>
      </c>
    </row>
    <row r="688" spans="1:9" ht="63" customHeight="1" hidden="1">
      <c r="A688" s="2" t="s">
        <v>80</v>
      </c>
      <c r="B688" s="1" t="s">
        <v>9</v>
      </c>
      <c r="C688" s="1" t="s">
        <v>9</v>
      </c>
      <c r="D688" s="33" t="s">
        <v>217</v>
      </c>
      <c r="E688" s="1" t="s">
        <v>81</v>
      </c>
      <c r="F688" s="3">
        <v>0</v>
      </c>
      <c r="G688" s="3"/>
      <c r="H688" s="3">
        <v>0</v>
      </c>
      <c r="I688" s="3">
        <v>0</v>
      </c>
    </row>
    <row r="689" spans="1:9" ht="30" customHeight="1" hidden="1">
      <c r="A689" s="2" t="s">
        <v>66</v>
      </c>
      <c r="B689" s="1" t="s">
        <v>9</v>
      </c>
      <c r="C689" s="1" t="s">
        <v>9</v>
      </c>
      <c r="D689" s="33" t="s">
        <v>207</v>
      </c>
      <c r="E689" s="1"/>
      <c r="F689" s="3">
        <f>F690+F694+F696</f>
        <v>0</v>
      </c>
      <c r="G689" s="3">
        <f>G690+G694</f>
        <v>0</v>
      </c>
      <c r="H689" s="3">
        <f>H690+H694+H698</f>
        <v>0</v>
      </c>
      <c r="I689" s="3">
        <f>I690+I694+I698</f>
        <v>0</v>
      </c>
    </row>
    <row r="690" spans="1:9" ht="45" customHeight="1" hidden="1">
      <c r="A690" s="2" t="s">
        <v>100</v>
      </c>
      <c r="B690" s="1" t="s">
        <v>9</v>
      </c>
      <c r="C690" s="1" t="s">
        <v>9</v>
      </c>
      <c r="D690" s="33" t="s">
        <v>207</v>
      </c>
      <c r="E690" s="1"/>
      <c r="F690" s="3">
        <f>F691+F692+F693</f>
        <v>0</v>
      </c>
      <c r="G690" s="3">
        <f>G691+G692+G693</f>
        <v>0</v>
      </c>
      <c r="H690" s="3">
        <f>H691+H692+H693</f>
        <v>0</v>
      </c>
      <c r="I690" s="3">
        <f>I691+I692+I693</f>
        <v>0</v>
      </c>
    </row>
    <row r="691" spans="1:9" ht="126" customHeight="1" hidden="1">
      <c r="A691" s="2" t="s">
        <v>62</v>
      </c>
      <c r="B691" s="1" t="s">
        <v>9</v>
      </c>
      <c r="C691" s="1" t="s">
        <v>9</v>
      </c>
      <c r="D691" s="33" t="s">
        <v>208</v>
      </c>
      <c r="E691" s="1" t="s">
        <v>63</v>
      </c>
      <c r="F691" s="3">
        <v>0</v>
      </c>
      <c r="G691" s="3"/>
      <c r="H691" s="3">
        <v>0</v>
      </c>
      <c r="I691" s="3">
        <v>0</v>
      </c>
    </row>
    <row r="692" spans="1:9" ht="45.75" customHeight="1" hidden="1">
      <c r="A692" s="2" t="s">
        <v>140</v>
      </c>
      <c r="B692" s="1" t="s">
        <v>9</v>
      </c>
      <c r="C692" s="1" t="s">
        <v>9</v>
      </c>
      <c r="D692" s="33" t="s">
        <v>207</v>
      </c>
      <c r="E692" s="1" t="s">
        <v>64</v>
      </c>
      <c r="F692" s="3">
        <v>0</v>
      </c>
      <c r="G692" s="3"/>
      <c r="H692" s="3">
        <v>0</v>
      </c>
      <c r="I692" s="3">
        <v>0</v>
      </c>
    </row>
    <row r="693" spans="1:9" ht="15" customHeight="1" hidden="1">
      <c r="A693" s="2" t="s">
        <v>68</v>
      </c>
      <c r="B693" s="1" t="s">
        <v>9</v>
      </c>
      <c r="C693" s="1" t="s">
        <v>9</v>
      </c>
      <c r="D693" s="33" t="s">
        <v>207</v>
      </c>
      <c r="E693" s="1" t="s">
        <v>69</v>
      </c>
      <c r="F693" s="3">
        <v>0</v>
      </c>
      <c r="G693" s="3"/>
      <c r="H693" s="3">
        <v>0</v>
      </c>
      <c r="I693" s="3">
        <v>0</v>
      </c>
    </row>
    <row r="694" spans="1:9" ht="59.25" customHeight="1" hidden="1">
      <c r="A694" s="2" t="s">
        <v>101</v>
      </c>
      <c r="B694" s="1" t="s">
        <v>9</v>
      </c>
      <c r="C694" s="1" t="s">
        <v>9</v>
      </c>
      <c r="D694" s="33" t="s">
        <v>207</v>
      </c>
      <c r="E694" s="1"/>
      <c r="F694" s="3">
        <f>F695</f>
        <v>0</v>
      </c>
      <c r="G694" s="3">
        <f>G695</f>
        <v>0</v>
      </c>
      <c r="H694" s="3">
        <f>H695</f>
        <v>0</v>
      </c>
      <c r="I694" s="3">
        <f>I695</f>
        <v>0</v>
      </c>
    </row>
    <row r="695" spans="1:9" ht="63" customHeight="1" hidden="1">
      <c r="A695" s="22" t="s">
        <v>71</v>
      </c>
      <c r="B695" s="1" t="s">
        <v>9</v>
      </c>
      <c r="C695" s="1" t="s">
        <v>9</v>
      </c>
      <c r="D695" s="33" t="s">
        <v>207</v>
      </c>
      <c r="E695" s="1" t="s">
        <v>72</v>
      </c>
      <c r="F695" s="3">
        <v>0</v>
      </c>
      <c r="G695" s="3"/>
      <c r="H695" s="3">
        <v>0</v>
      </c>
      <c r="I695" s="3">
        <v>0</v>
      </c>
    </row>
    <row r="696" spans="1:9" ht="46.5" customHeight="1" hidden="1">
      <c r="A696" s="2" t="s">
        <v>158</v>
      </c>
      <c r="B696" s="1" t="s">
        <v>9</v>
      </c>
      <c r="C696" s="1" t="s">
        <v>9</v>
      </c>
      <c r="D696" s="33" t="s">
        <v>208</v>
      </c>
      <c r="E696" s="1"/>
      <c r="F696" s="3">
        <f>F697</f>
        <v>0</v>
      </c>
      <c r="G696" s="3">
        <f>G697</f>
        <v>0</v>
      </c>
      <c r="H696" s="3">
        <f>H697</f>
        <v>0</v>
      </c>
      <c r="I696" s="3">
        <f>I697</f>
        <v>0</v>
      </c>
    </row>
    <row r="697" spans="1:9" ht="45.75" customHeight="1" hidden="1">
      <c r="A697" s="2" t="s">
        <v>140</v>
      </c>
      <c r="B697" s="1" t="s">
        <v>9</v>
      </c>
      <c r="C697" s="1" t="s">
        <v>9</v>
      </c>
      <c r="D697" s="33" t="s">
        <v>208</v>
      </c>
      <c r="E697" s="1" t="s">
        <v>64</v>
      </c>
      <c r="F697" s="3">
        <v>0</v>
      </c>
      <c r="G697" s="3"/>
      <c r="H697" s="3">
        <v>0</v>
      </c>
      <c r="I697" s="3">
        <v>0</v>
      </c>
    </row>
    <row r="698" spans="1:9" ht="78" customHeight="1" hidden="1">
      <c r="A698" s="22" t="s">
        <v>180</v>
      </c>
      <c r="B698" s="1" t="s">
        <v>9</v>
      </c>
      <c r="C698" s="1" t="s">
        <v>9</v>
      </c>
      <c r="D698" s="33" t="s">
        <v>208</v>
      </c>
      <c r="E698" s="1"/>
      <c r="F698" s="3">
        <f aca="true" t="shared" si="30" ref="F698:I699">F699</f>
        <v>0</v>
      </c>
      <c r="G698" s="3">
        <f t="shared" si="30"/>
        <v>0</v>
      </c>
      <c r="H698" s="3">
        <f t="shared" si="30"/>
        <v>0</v>
      </c>
      <c r="I698" s="3">
        <f t="shared" si="30"/>
        <v>0</v>
      </c>
    </row>
    <row r="699" spans="1:9" ht="45.75" customHeight="1" hidden="1">
      <c r="A699" s="2" t="s">
        <v>100</v>
      </c>
      <c r="B699" s="1" t="s">
        <v>9</v>
      </c>
      <c r="C699" s="1" t="s">
        <v>9</v>
      </c>
      <c r="D699" s="33" t="s">
        <v>208</v>
      </c>
      <c r="E699" s="1"/>
      <c r="F699" s="3">
        <f t="shared" si="30"/>
        <v>0</v>
      </c>
      <c r="G699" s="3">
        <f t="shared" si="30"/>
        <v>0</v>
      </c>
      <c r="H699" s="3">
        <f t="shared" si="30"/>
        <v>0</v>
      </c>
      <c r="I699" s="3">
        <f t="shared" si="30"/>
        <v>0</v>
      </c>
    </row>
    <row r="700" spans="1:9" ht="45.75" customHeight="1" hidden="1">
      <c r="A700" s="2" t="s">
        <v>140</v>
      </c>
      <c r="B700" s="1" t="s">
        <v>9</v>
      </c>
      <c r="C700" s="1" t="s">
        <v>9</v>
      </c>
      <c r="D700" s="33" t="s">
        <v>208</v>
      </c>
      <c r="E700" s="1" t="s">
        <v>64</v>
      </c>
      <c r="F700" s="3">
        <v>0</v>
      </c>
      <c r="G700" s="3"/>
      <c r="H700" s="3">
        <v>0</v>
      </c>
      <c r="I700" s="3">
        <v>0</v>
      </c>
    </row>
    <row r="701" spans="1:9" ht="95.25" customHeight="1">
      <c r="A701" s="42" t="s">
        <v>359</v>
      </c>
      <c r="B701" s="1" t="s">
        <v>9</v>
      </c>
      <c r="C701" s="1" t="s">
        <v>9</v>
      </c>
      <c r="D701" s="33" t="s">
        <v>245</v>
      </c>
      <c r="E701" s="1"/>
      <c r="F701" s="3">
        <f>F704+F705+F746</f>
        <v>9728.9</v>
      </c>
      <c r="G701" s="3">
        <f>G702</f>
        <v>0</v>
      </c>
      <c r="H701" s="3">
        <f>H702</f>
        <v>6316.2</v>
      </c>
      <c r="I701" s="3">
        <f>I702</f>
        <v>0</v>
      </c>
    </row>
    <row r="702" spans="1:9" ht="78" customHeight="1" hidden="1">
      <c r="A702" s="22" t="s">
        <v>126</v>
      </c>
      <c r="B702" s="1" t="s">
        <v>9</v>
      </c>
      <c r="C702" s="1" t="s">
        <v>9</v>
      </c>
      <c r="D702" s="33" t="s">
        <v>245</v>
      </c>
      <c r="E702" s="1"/>
      <c r="F702" s="3">
        <f>F706+F703+F710+F712</f>
        <v>9649.7</v>
      </c>
      <c r="G702" s="3">
        <f>G706+G703+G710+G712</f>
        <v>0</v>
      </c>
      <c r="H702" s="3">
        <f>H706+H703+H710+H712</f>
        <v>6316.2</v>
      </c>
      <c r="I702" s="3">
        <f>I706+I703+I710+I712</f>
        <v>0</v>
      </c>
    </row>
    <row r="703" spans="1:9" ht="93" customHeight="1" hidden="1">
      <c r="A703" s="2" t="s">
        <v>264</v>
      </c>
      <c r="B703" s="1" t="s">
        <v>9</v>
      </c>
      <c r="C703" s="1" t="s">
        <v>9</v>
      </c>
      <c r="D703" s="33" t="s">
        <v>245</v>
      </c>
      <c r="E703" s="1"/>
      <c r="F703" s="3">
        <f>F705</f>
        <v>9649.7</v>
      </c>
      <c r="G703" s="3">
        <f>G705</f>
        <v>0</v>
      </c>
      <c r="H703" s="3">
        <f>H705</f>
        <v>6316.2</v>
      </c>
      <c r="I703" s="3">
        <f>I705</f>
        <v>0</v>
      </c>
    </row>
    <row r="704" spans="1:9" ht="126" customHeight="1">
      <c r="A704" s="31" t="s">
        <v>341</v>
      </c>
      <c r="B704" s="1" t="s">
        <v>9</v>
      </c>
      <c r="C704" s="1" t="s">
        <v>9</v>
      </c>
      <c r="D704" s="33" t="s">
        <v>329</v>
      </c>
      <c r="E704" s="1" t="s">
        <v>63</v>
      </c>
      <c r="F704" s="3">
        <v>32.8</v>
      </c>
      <c r="G704" s="3"/>
      <c r="H704" s="3">
        <v>0</v>
      </c>
      <c r="I704" s="3">
        <v>0</v>
      </c>
    </row>
    <row r="705" spans="1:9" ht="45" customHeight="1">
      <c r="A705" s="31" t="s">
        <v>342</v>
      </c>
      <c r="B705" s="1" t="s">
        <v>9</v>
      </c>
      <c r="C705" s="1" t="s">
        <v>9</v>
      </c>
      <c r="D705" s="33" t="s">
        <v>245</v>
      </c>
      <c r="E705" s="1" t="s">
        <v>64</v>
      </c>
      <c r="F705" s="3">
        <v>9649.7</v>
      </c>
      <c r="G705" s="1"/>
      <c r="H705" s="3">
        <v>6316.2</v>
      </c>
      <c r="I705" s="3">
        <v>0</v>
      </c>
    </row>
    <row r="706" spans="1:9" ht="94.5" hidden="1">
      <c r="A706" s="2" t="s">
        <v>265</v>
      </c>
      <c r="B706" s="1" t="s">
        <v>9</v>
      </c>
      <c r="C706" s="1" t="s">
        <v>9</v>
      </c>
      <c r="D706" s="33" t="s">
        <v>245</v>
      </c>
      <c r="E706" s="1"/>
      <c r="F706" s="3">
        <f>F707</f>
        <v>0</v>
      </c>
      <c r="G706" s="11">
        <f>G707</f>
        <v>0</v>
      </c>
      <c r="H706" s="3">
        <v>0</v>
      </c>
      <c r="I706" s="3">
        <v>0</v>
      </c>
    </row>
    <row r="707" spans="1:9" ht="47.25" customHeight="1" hidden="1">
      <c r="A707" s="2" t="s">
        <v>140</v>
      </c>
      <c r="B707" s="1" t="s">
        <v>9</v>
      </c>
      <c r="C707" s="1" t="s">
        <v>9</v>
      </c>
      <c r="D707" s="33" t="s">
        <v>245</v>
      </c>
      <c r="E707" s="1" t="s">
        <v>64</v>
      </c>
      <c r="F707" s="3">
        <v>0</v>
      </c>
      <c r="G707" s="1"/>
      <c r="H707" s="3">
        <v>0</v>
      </c>
      <c r="I707" s="3">
        <v>0</v>
      </c>
    </row>
    <row r="708" spans="1:9" ht="48" customHeight="1" hidden="1">
      <c r="A708" s="2" t="s">
        <v>123</v>
      </c>
      <c r="B708" s="1" t="s">
        <v>9</v>
      </c>
      <c r="C708" s="1" t="s">
        <v>9</v>
      </c>
      <c r="D708" s="33" t="s">
        <v>97</v>
      </c>
      <c r="E708" s="1"/>
      <c r="F708" s="3">
        <f>F709</f>
        <v>0</v>
      </c>
      <c r="G708" s="3">
        <f>G709</f>
        <v>0</v>
      </c>
      <c r="H708" s="3">
        <f>H709</f>
        <v>0</v>
      </c>
      <c r="I708" s="3">
        <f>I709</f>
        <v>0</v>
      </c>
    </row>
    <row r="709" spans="1:9" ht="61.5" customHeight="1" hidden="1">
      <c r="A709" s="22" t="s">
        <v>71</v>
      </c>
      <c r="B709" s="1" t="s">
        <v>9</v>
      </c>
      <c r="C709" s="1" t="s">
        <v>9</v>
      </c>
      <c r="D709" s="33" t="s">
        <v>97</v>
      </c>
      <c r="E709" s="1" t="s">
        <v>72</v>
      </c>
      <c r="F709" s="3"/>
      <c r="G709" s="3">
        <f>G712</f>
        <v>0</v>
      </c>
      <c r="H709" s="3">
        <v>0</v>
      </c>
      <c r="I709" s="3">
        <v>0</v>
      </c>
    </row>
    <row r="710" spans="1:9" ht="48" customHeight="1" hidden="1">
      <c r="A710" s="2" t="s">
        <v>123</v>
      </c>
      <c r="B710" s="1" t="s">
        <v>9</v>
      </c>
      <c r="C710" s="1" t="s">
        <v>9</v>
      </c>
      <c r="D710" s="33" t="s">
        <v>245</v>
      </c>
      <c r="E710" s="1"/>
      <c r="F710" s="3">
        <f>F711</f>
        <v>0</v>
      </c>
      <c r="G710" s="3">
        <f>G711</f>
        <v>0</v>
      </c>
      <c r="H710" s="3">
        <f>H711</f>
        <v>0</v>
      </c>
      <c r="I710" s="3">
        <f>I711</f>
        <v>0</v>
      </c>
    </row>
    <row r="711" spans="1:9" ht="61.5" customHeight="1" hidden="1">
      <c r="A711" s="22" t="s">
        <v>71</v>
      </c>
      <c r="B711" s="1" t="s">
        <v>9</v>
      </c>
      <c r="C711" s="1" t="s">
        <v>9</v>
      </c>
      <c r="D711" s="33" t="s">
        <v>245</v>
      </c>
      <c r="E711" s="1" t="s">
        <v>72</v>
      </c>
      <c r="F711" s="3">
        <v>0</v>
      </c>
      <c r="G711" s="3"/>
      <c r="H711" s="3">
        <v>0</v>
      </c>
      <c r="I711" s="3">
        <v>0</v>
      </c>
    </row>
    <row r="712" spans="1:9" ht="94.5" hidden="1">
      <c r="A712" s="22" t="s">
        <v>263</v>
      </c>
      <c r="B712" s="1" t="s">
        <v>9</v>
      </c>
      <c r="C712" s="1" t="s">
        <v>9</v>
      </c>
      <c r="D712" s="33" t="s">
        <v>245</v>
      </c>
      <c r="E712" s="1"/>
      <c r="F712" s="3">
        <f>F715+F713</f>
        <v>0</v>
      </c>
      <c r="G712" s="3">
        <f>G715+G713</f>
        <v>0</v>
      </c>
      <c r="H712" s="3">
        <f>H715+H713</f>
        <v>0</v>
      </c>
      <c r="I712" s="3">
        <f>I715+I713</f>
        <v>0</v>
      </c>
    </row>
    <row r="713" spans="1:9" ht="45.75" customHeight="1" hidden="1">
      <c r="A713" s="2" t="s">
        <v>100</v>
      </c>
      <c r="B713" s="1" t="s">
        <v>9</v>
      </c>
      <c r="C713" s="1" t="s">
        <v>9</v>
      </c>
      <c r="D713" s="33" t="s">
        <v>245</v>
      </c>
      <c r="E713" s="1"/>
      <c r="F713" s="3">
        <f>F714</f>
        <v>0</v>
      </c>
      <c r="G713" s="3">
        <f>G714</f>
        <v>0</v>
      </c>
      <c r="H713" s="3">
        <f>H714</f>
        <v>0</v>
      </c>
      <c r="I713" s="3">
        <f>I714</f>
        <v>0</v>
      </c>
    </row>
    <row r="714" spans="1:9" ht="45.75" customHeight="1" hidden="1">
      <c r="A714" s="2" t="s">
        <v>140</v>
      </c>
      <c r="B714" s="1" t="s">
        <v>9</v>
      </c>
      <c r="C714" s="1" t="s">
        <v>9</v>
      </c>
      <c r="D714" s="33" t="s">
        <v>245</v>
      </c>
      <c r="E714" s="1" t="s">
        <v>64</v>
      </c>
      <c r="F714" s="3"/>
      <c r="G714" s="11"/>
      <c r="H714" s="3"/>
      <c r="I714" s="3"/>
    </row>
    <row r="715" spans="1:9" ht="0" customHeight="1" hidden="1">
      <c r="A715" s="2" t="s">
        <v>123</v>
      </c>
      <c r="B715" s="1" t="s">
        <v>9</v>
      </c>
      <c r="C715" s="1" t="s">
        <v>9</v>
      </c>
      <c r="D715" s="33" t="s">
        <v>245</v>
      </c>
      <c r="E715" s="1"/>
      <c r="F715" s="13">
        <f>F716</f>
        <v>0</v>
      </c>
      <c r="G715" s="13">
        <f>G716</f>
        <v>0</v>
      </c>
      <c r="H715" s="13">
        <f>H716</f>
        <v>0</v>
      </c>
      <c r="I715" s="13">
        <f>I716</f>
        <v>0</v>
      </c>
    </row>
    <row r="716" spans="1:9" ht="62.25" customHeight="1" hidden="1">
      <c r="A716" s="22" t="s">
        <v>71</v>
      </c>
      <c r="B716" s="1" t="s">
        <v>9</v>
      </c>
      <c r="C716" s="1" t="s">
        <v>9</v>
      </c>
      <c r="D716" s="33" t="s">
        <v>245</v>
      </c>
      <c r="E716" s="1" t="s">
        <v>72</v>
      </c>
      <c r="F716" s="13">
        <v>0</v>
      </c>
      <c r="G716" s="11"/>
      <c r="H716" s="13">
        <v>0</v>
      </c>
      <c r="I716" s="13">
        <v>0</v>
      </c>
    </row>
    <row r="717" spans="1:9" ht="33" customHeight="1" hidden="1">
      <c r="A717" s="2" t="s">
        <v>66</v>
      </c>
      <c r="B717" s="1" t="s">
        <v>9</v>
      </c>
      <c r="C717" s="1" t="s">
        <v>9</v>
      </c>
      <c r="D717" s="33" t="s">
        <v>67</v>
      </c>
      <c r="E717" s="1"/>
      <c r="F717" s="13">
        <f>F718</f>
        <v>0</v>
      </c>
      <c r="G717" s="13">
        <f>G718</f>
        <v>0</v>
      </c>
      <c r="H717" s="13">
        <f>H718</f>
        <v>0</v>
      </c>
      <c r="I717" s="13">
        <f>I718</f>
        <v>7140.5</v>
      </c>
    </row>
    <row r="718" spans="1:9" ht="79.5" customHeight="1" hidden="1">
      <c r="A718" s="22" t="s">
        <v>191</v>
      </c>
      <c r="B718" s="1" t="s">
        <v>9</v>
      </c>
      <c r="C718" s="1" t="s">
        <v>9</v>
      </c>
      <c r="D718" s="33" t="s">
        <v>67</v>
      </c>
      <c r="E718" s="1"/>
      <c r="F718" s="13">
        <f>F719+F720</f>
        <v>0</v>
      </c>
      <c r="G718" s="13">
        <f>G719+G720</f>
        <v>0</v>
      </c>
      <c r="H718" s="13">
        <f>H719+H720</f>
        <v>0</v>
      </c>
      <c r="I718" s="13">
        <f>I719+I720</f>
        <v>7140.5</v>
      </c>
    </row>
    <row r="719" spans="1:9" ht="46.5" customHeight="1" hidden="1">
      <c r="A719" s="2" t="s">
        <v>140</v>
      </c>
      <c r="B719" s="1" t="s">
        <v>9</v>
      </c>
      <c r="C719" s="1" t="s">
        <v>9</v>
      </c>
      <c r="D719" s="33" t="s">
        <v>67</v>
      </c>
      <c r="E719" s="1" t="s">
        <v>64</v>
      </c>
      <c r="F719" s="13">
        <v>0</v>
      </c>
      <c r="G719" s="11"/>
      <c r="H719" s="13">
        <v>0</v>
      </c>
      <c r="I719" s="13">
        <v>1620.3</v>
      </c>
    </row>
    <row r="720" spans="1:9" ht="61.5" customHeight="1" hidden="1">
      <c r="A720" s="22" t="s">
        <v>71</v>
      </c>
      <c r="B720" s="1" t="s">
        <v>9</v>
      </c>
      <c r="C720" s="1" t="s">
        <v>9</v>
      </c>
      <c r="D720" s="33" t="s">
        <v>67</v>
      </c>
      <c r="E720" s="1" t="s">
        <v>72</v>
      </c>
      <c r="F720" s="13">
        <v>0</v>
      </c>
      <c r="G720" s="11"/>
      <c r="H720" s="13">
        <v>0</v>
      </c>
      <c r="I720" s="13">
        <v>5520.2</v>
      </c>
    </row>
    <row r="721" spans="1:9" ht="144" customHeight="1" hidden="1">
      <c r="A721" s="42" t="s">
        <v>308</v>
      </c>
      <c r="B721" s="1" t="s">
        <v>9</v>
      </c>
      <c r="C721" s="1" t="s">
        <v>9</v>
      </c>
      <c r="D721" s="33" t="s">
        <v>250</v>
      </c>
      <c r="E721" s="1"/>
      <c r="F721" s="13">
        <f>F724+F722+F735</f>
        <v>0</v>
      </c>
      <c r="G721" s="13">
        <f>G724+G722+G735</f>
        <v>0</v>
      </c>
      <c r="H721" s="13">
        <f>H724+H722+H735</f>
        <v>0</v>
      </c>
      <c r="I721" s="13">
        <f>I724+I722+I735</f>
        <v>0</v>
      </c>
    </row>
    <row r="722" spans="1:9" ht="46.5" customHeight="1" hidden="1">
      <c r="A722" s="22" t="s">
        <v>158</v>
      </c>
      <c r="B722" s="1" t="s">
        <v>9</v>
      </c>
      <c r="C722" s="1" t="s">
        <v>9</v>
      </c>
      <c r="D722" s="33" t="s">
        <v>250</v>
      </c>
      <c r="E722" s="1"/>
      <c r="F722" s="13">
        <f>F723</f>
        <v>0</v>
      </c>
      <c r="G722" s="13">
        <f>G723</f>
        <v>0</v>
      </c>
      <c r="H722" s="13">
        <f>H723</f>
        <v>0</v>
      </c>
      <c r="I722" s="13">
        <f>I723</f>
        <v>0</v>
      </c>
    </row>
    <row r="723" spans="1:9" ht="45.75" customHeight="1" hidden="1">
      <c r="A723" s="2" t="s">
        <v>140</v>
      </c>
      <c r="B723" s="1" t="s">
        <v>9</v>
      </c>
      <c r="C723" s="1" t="s">
        <v>9</v>
      </c>
      <c r="D723" s="33" t="s">
        <v>250</v>
      </c>
      <c r="E723" s="1" t="s">
        <v>64</v>
      </c>
      <c r="F723" s="13">
        <v>0</v>
      </c>
      <c r="G723" s="13"/>
      <c r="H723" s="13">
        <v>0</v>
      </c>
      <c r="I723" s="13">
        <v>0</v>
      </c>
    </row>
    <row r="724" spans="1:9" ht="45.75" customHeight="1" hidden="1">
      <c r="A724" s="2" t="s">
        <v>123</v>
      </c>
      <c r="B724" s="1" t="s">
        <v>9</v>
      </c>
      <c r="C724" s="1" t="s">
        <v>9</v>
      </c>
      <c r="D724" s="33" t="s">
        <v>127</v>
      </c>
      <c r="E724" s="1"/>
      <c r="F724" s="13">
        <f>F725</f>
        <v>0</v>
      </c>
      <c r="G724" s="13">
        <f>G725</f>
        <v>0</v>
      </c>
      <c r="H724" s="13">
        <f>H725</f>
        <v>0</v>
      </c>
      <c r="I724" s="13">
        <f>I725</f>
        <v>0</v>
      </c>
    </row>
    <row r="725" spans="1:9" ht="63.75" customHeight="1" hidden="1">
      <c r="A725" s="22" t="s">
        <v>71</v>
      </c>
      <c r="B725" s="1" t="s">
        <v>9</v>
      </c>
      <c r="C725" s="1" t="s">
        <v>9</v>
      </c>
      <c r="D725" s="33" t="s">
        <v>127</v>
      </c>
      <c r="E725" s="1" t="s">
        <v>72</v>
      </c>
      <c r="F725" s="13"/>
      <c r="G725" s="11"/>
      <c r="H725" s="13">
        <v>0</v>
      </c>
      <c r="I725" s="13">
        <v>0</v>
      </c>
    </row>
    <row r="726" spans="1:9" ht="69" customHeight="1" hidden="1">
      <c r="A726" s="22" t="s">
        <v>128</v>
      </c>
      <c r="B726" s="1" t="s">
        <v>9</v>
      </c>
      <c r="C726" s="1" t="s">
        <v>9</v>
      </c>
      <c r="D726" s="33" t="s">
        <v>129</v>
      </c>
      <c r="E726" s="1"/>
      <c r="F726" s="13">
        <f aca="true" t="shared" si="31" ref="F726:I727">F727</f>
        <v>0</v>
      </c>
      <c r="G726" s="13">
        <f t="shared" si="31"/>
        <v>0</v>
      </c>
      <c r="H726" s="13">
        <f t="shared" si="31"/>
        <v>0</v>
      </c>
      <c r="I726" s="13">
        <f t="shared" si="31"/>
        <v>0</v>
      </c>
    </row>
    <row r="727" spans="1:9" ht="57.75" customHeight="1" hidden="1">
      <c r="A727" s="2" t="s">
        <v>123</v>
      </c>
      <c r="B727" s="1" t="s">
        <v>9</v>
      </c>
      <c r="C727" s="1" t="s">
        <v>9</v>
      </c>
      <c r="D727" s="33" t="s">
        <v>129</v>
      </c>
      <c r="E727" s="1"/>
      <c r="F727" s="13">
        <f t="shared" si="31"/>
        <v>0</v>
      </c>
      <c r="G727" s="13">
        <f t="shared" si="31"/>
        <v>0</v>
      </c>
      <c r="H727" s="13">
        <f t="shared" si="31"/>
        <v>0</v>
      </c>
      <c r="I727" s="13">
        <f t="shared" si="31"/>
        <v>0</v>
      </c>
    </row>
    <row r="728" spans="1:9" ht="54.75" customHeight="1" hidden="1">
      <c r="A728" s="22" t="s">
        <v>71</v>
      </c>
      <c r="B728" s="1" t="s">
        <v>9</v>
      </c>
      <c r="C728" s="1" t="s">
        <v>9</v>
      </c>
      <c r="D728" s="33" t="s">
        <v>129</v>
      </c>
      <c r="E728" s="1" t="s">
        <v>72</v>
      </c>
      <c r="F728" s="13"/>
      <c r="G728" s="11"/>
      <c r="H728" s="13"/>
      <c r="I728" s="13"/>
    </row>
    <row r="729" spans="1:9" ht="70.5" customHeight="1" hidden="1">
      <c r="A729" s="22" t="s">
        <v>130</v>
      </c>
      <c r="B729" s="1" t="s">
        <v>9</v>
      </c>
      <c r="C729" s="1" t="s">
        <v>9</v>
      </c>
      <c r="D729" s="33" t="s">
        <v>131</v>
      </c>
      <c r="E729" s="1"/>
      <c r="F729" s="13">
        <f aca="true" t="shared" si="32" ref="F729:I730">F730</f>
        <v>0</v>
      </c>
      <c r="G729" s="13">
        <f t="shared" si="32"/>
        <v>0</v>
      </c>
      <c r="H729" s="13">
        <f t="shared" si="32"/>
        <v>0</v>
      </c>
      <c r="I729" s="13">
        <f t="shared" si="32"/>
        <v>0</v>
      </c>
    </row>
    <row r="730" spans="1:9" ht="64.5" customHeight="1" hidden="1">
      <c r="A730" s="2" t="s">
        <v>123</v>
      </c>
      <c r="B730" s="1" t="s">
        <v>9</v>
      </c>
      <c r="C730" s="1" t="s">
        <v>9</v>
      </c>
      <c r="D730" s="33" t="s">
        <v>131</v>
      </c>
      <c r="E730" s="1"/>
      <c r="F730" s="13">
        <f t="shared" si="32"/>
        <v>0</v>
      </c>
      <c r="G730" s="13">
        <f t="shared" si="32"/>
        <v>0</v>
      </c>
      <c r="H730" s="13">
        <f t="shared" si="32"/>
        <v>0</v>
      </c>
      <c r="I730" s="13">
        <f t="shared" si="32"/>
        <v>0</v>
      </c>
    </row>
    <row r="731" spans="1:9" ht="77.25" customHeight="1" hidden="1">
      <c r="A731" s="22" t="s">
        <v>71</v>
      </c>
      <c r="B731" s="1" t="s">
        <v>9</v>
      </c>
      <c r="C731" s="1" t="s">
        <v>9</v>
      </c>
      <c r="D731" s="33" t="s">
        <v>131</v>
      </c>
      <c r="E731" s="1" t="s">
        <v>72</v>
      </c>
      <c r="F731" s="13"/>
      <c r="G731" s="11"/>
      <c r="H731" s="13"/>
      <c r="I731" s="13"/>
    </row>
    <row r="732" spans="1:9" ht="69" customHeight="1" hidden="1">
      <c r="A732" s="2" t="s">
        <v>124</v>
      </c>
      <c r="B732" s="1" t="s">
        <v>9</v>
      </c>
      <c r="C732" s="1" t="s">
        <v>9</v>
      </c>
      <c r="D732" s="33" t="s">
        <v>88</v>
      </c>
      <c r="E732" s="1"/>
      <c r="F732" s="13">
        <f aca="true" t="shared" si="33" ref="F732:I733">F733</f>
        <v>0</v>
      </c>
      <c r="G732" s="13">
        <f t="shared" si="33"/>
        <v>0</v>
      </c>
      <c r="H732" s="13">
        <f t="shared" si="33"/>
        <v>0</v>
      </c>
      <c r="I732" s="13">
        <f t="shared" si="33"/>
        <v>0</v>
      </c>
    </row>
    <row r="733" spans="1:9" ht="63" customHeight="1" hidden="1">
      <c r="A733" s="2" t="s">
        <v>123</v>
      </c>
      <c r="B733" s="1" t="s">
        <v>9</v>
      </c>
      <c r="C733" s="1" t="s">
        <v>9</v>
      </c>
      <c r="D733" s="33" t="s">
        <v>88</v>
      </c>
      <c r="E733" s="1"/>
      <c r="F733" s="13">
        <f t="shared" si="33"/>
        <v>0</v>
      </c>
      <c r="G733" s="13">
        <f t="shared" si="33"/>
        <v>0</v>
      </c>
      <c r="H733" s="13">
        <f t="shared" si="33"/>
        <v>0</v>
      </c>
      <c r="I733" s="13">
        <f t="shared" si="33"/>
        <v>0</v>
      </c>
    </row>
    <row r="734" spans="1:9" ht="54" customHeight="1" hidden="1">
      <c r="A734" s="22" t="s">
        <v>71</v>
      </c>
      <c r="B734" s="1" t="s">
        <v>9</v>
      </c>
      <c r="C734" s="1" t="s">
        <v>9</v>
      </c>
      <c r="D734" s="33" t="s">
        <v>88</v>
      </c>
      <c r="E734" s="1" t="s">
        <v>72</v>
      </c>
      <c r="F734" s="3"/>
      <c r="G734" s="3"/>
      <c r="H734" s="3">
        <v>0</v>
      </c>
      <c r="I734" s="3">
        <v>0</v>
      </c>
    </row>
    <row r="735" spans="1:9" ht="46.5" customHeight="1" hidden="1">
      <c r="A735" s="2" t="s">
        <v>123</v>
      </c>
      <c r="B735" s="1" t="s">
        <v>9</v>
      </c>
      <c r="C735" s="1" t="s">
        <v>9</v>
      </c>
      <c r="D735" s="33" t="s">
        <v>250</v>
      </c>
      <c r="E735" s="1"/>
      <c r="F735" s="3">
        <f>F736</f>
        <v>0</v>
      </c>
      <c r="G735" s="3">
        <f>G736</f>
        <v>0</v>
      </c>
      <c r="H735" s="3">
        <f>H736</f>
        <v>0</v>
      </c>
      <c r="I735" s="3">
        <f>I736</f>
        <v>0</v>
      </c>
    </row>
    <row r="736" spans="1:9" ht="62.25" customHeight="1" hidden="1">
      <c r="A736" s="22" t="s">
        <v>71</v>
      </c>
      <c r="B736" s="1" t="s">
        <v>9</v>
      </c>
      <c r="C736" s="1" t="s">
        <v>9</v>
      </c>
      <c r="D736" s="33" t="s">
        <v>250</v>
      </c>
      <c r="E736" s="1" t="s">
        <v>72</v>
      </c>
      <c r="F736" s="3">
        <v>0</v>
      </c>
      <c r="G736" s="3"/>
      <c r="H736" s="3">
        <v>0</v>
      </c>
      <c r="I736" s="3">
        <v>0</v>
      </c>
    </row>
    <row r="737" spans="1:9" ht="33" customHeight="1" hidden="1">
      <c r="A737" s="44" t="s">
        <v>309</v>
      </c>
      <c r="B737" s="1" t="s">
        <v>9</v>
      </c>
      <c r="C737" s="1" t="s">
        <v>9</v>
      </c>
      <c r="D737" s="33" t="s">
        <v>219</v>
      </c>
      <c r="E737" s="1"/>
      <c r="F737" s="13">
        <f aca="true" t="shared" si="34" ref="F737:I738">F738</f>
        <v>0</v>
      </c>
      <c r="G737" s="13">
        <f t="shared" si="34"/>
        <v>0</v>
      </c>
      <c r="H737" s="13">
        <f t="shared" si="34"/>
        <v>0</v>
      </c>
      <c r="I737" s="13">
        <f t="shared" si="34"/>
        <v>0</v>
      </c>
    </row>
    <row r="738" spans="1:9" ht="47.25" customHeight="1" hidden="1">
      <c r="A738" s="22" t="s">
        <v>158</v>
      </c>
      <c r="B738" s="1" t="s">
        <v>9</v>
      </c>
      <c r="C738" s="1" t="s">
        <v>9</v>
      </c>
      <c r="D738" s="33" t="s">
        <v>219</v>
      </c>
      <c r="E738" s="1"/>
      <c r="F738" s="13">
        <f t="shared" si="34"/>
        <v>0</v>
      </c>
      <c r="G738" s="13">
        <f t="shared" si="34"/>
        <v>0</v>
      </c>
      <c r="H738" s="13">
        <f t="shared" si="34"/>
        <v>0</v>
      </c>
      <c r="I738" s="13">
        <f t="shared" si="34"/>
        <v>0</v>
      </c>
    </row>
    <row r="739" spans="1:9" ht="45" customHeight="1" hidden="1">
      <c r="A739" s="2" t="s">
        <v>140</v>
      </c>
      <c r="B739" s="1" t="s">
        <v>9</v>
      </c>
      <c r="C739" s="1" t="s">
        <v>9</v>
      </c>
      <c r="D739" s="33" t="s">
        <v>220</v>
      </c>
      <c r="E739" s="1" t="s">
        <v>64</v>
      </c>
      <c r="F739" s="13">
        <v>0</v>
      </c>
      <c r="G739" s="13"/>
      <c r="H739" s="13">
        <v>0</v>
      </c>
      <c r="I739" s="13">
        <v>0</v>
      </c>
    </row>
    <row r="740" spans="1:9" ht="94.5" customHeight="1" hidden="1">
      <c r="A740" s="44" t="s">
        <v>310</v>
      </c>
      <c r="B740" s="1" t="s">
        <v>9</v>
      </c>
      <c r="C740" s="1" t="s">
        <v>9</v>
      </c>
      <c r="D740" s="33" t="s">
        <v>251</v>
      </c>
      <c r="E740" s="1"/>
      <c r="F740" s="13">
        <f aca="true" t="shared" si="35" ref="F740:I741">F741</f>
        <v>0</v>
      </c>
      <c r="G740" s="13">
        <f t="shared" si="35"/>
        <v>0</v>
      </c>
      <c r="H740" s="13">
        <f t="shared" si="35"/>
        <v>0</v>
      </c>
      <c r="I740" s="13">
        <f t="shared" si="35"/>
        <v>0</v>
      </c>
    </row>
    <row r="741" spans="1:9" ht="46.5" customHeight="1" hidden="1">
      <c r="A741" s="22" t="s">
        <v>158</v>
      </c>
      <c r="B741" s="1" t="s">
        <v>9</v>
      </c>
      <c r="C741" s="1" t="s">
        <v>9</v>
      </c>
      <c r="D741" s="33" t="s">
        <v>251</v>
      </c>
      <c r="E741" s="1"/>
      <c r="F741" s="13">
        <f t="shared" si="35"/>
        <v>0</v>
      </c>
      <c r="G741" s="13">
        <f t="shared" si="35"/>
        <v>0</v>
      </c>
      <c r="H741" s="13">
        <f t="shared" si="35"/>
        <v>0</v>
      </c>
      <c r="I741" s="13">
        <f t="shared" si="35"/>
        <v>0</v>
      </c>
    </row>
    <row r="742" spans="1:9" ht="45" customHeight="1" hidden="1">
      <c r="A742" s="2" t="s">
        <v>140</v>
      </c>
      <c r="B742" s="1" t="s">
        <v>9</v>
      </c>
      <c r="C742" s="1" t="s">
        <v>9</v>
      </c>
      <c r="D742" s="33" t="s">
        <v>221</v>
      </c>
      <c r="E742" s="1" t="s">
        <v>64</v>
      </c>
      <c r="F742" s="13">
        <v>0</v>
      </c>
      <c r="G742" s="13"/>
      <c r="H742" s="13">
        <v>0</v>
      </c>
      <c r="I742" s="13">
        <v>0</v>
      </c>
    </row>
    <row r="743" spans="1:9" ht="77.25" customHeight="1" hidden="1">
      <c r="A743" s="45" t="s">
        <v>224</v>
      </c>
      <c r="B743" s="1" t="s">
        <v>9</v>
      </c>
      <c r="C743" s="1" t="s">
        <v>9</v>
      </c>
      <c r="D743" s="33" t="s">
        <v>223</v>
      </c>
      <c r="E743" s="1"/>
      <c r="F743" s="13">
        <f aca="true" t="shared" si="36" ref="F743:I744">F744</f>
        <v>0</v>
      </c>
      <c r="G743" s="13">
        <f t="shared" si="36"/>
        <v>0</v>
      </c>
      <c r="H743" s="13">
        <f t="shared" si="36"/>
        <v>0</v>
      </c>
      <c r="I743" s="13">
        <f t="shared" si="36"/>
        <v>0</v>
      </c>
    </row>
    <row r="744" spans="1:9" ht="45" customHeight="1" hidden="1">
      <c r="A744" s="22" t="s">
        <v>158</v>
      </c>
      <c r="B744" s="1" t="s">
        <v>9</v>
      </c>
      <c r="C744" s="1" t="s">
        <v>9</v>
      </c>
      <c r="D744" s="33" t="s">
        <v>223</v>
      </c>
      <c r="E744" s="1"/>
      <c r="F744" s="13">
        <f t="shared" si="36"/>
        <v>0</v>
      </c>
      <c r="G744" s="13">
        <f t="shared" si="36"/>
        <v>0</v>
      </c>
      <c r="H744" s="13">
        <f t="shared" si="36"/>
        <v>0</v>
      </c>
      <c r="I744" s="13">
        <f t="shared" si="36"/>
        <v>0</v>
      </c>
    </row>
    <row r="745" spans="1:9" ht="45" customHeight="1" hidden="1">
      <c r="A745" s="2" t="s">
        <v>140</v>
      </c>
      <c r="B745" s="1" t="s">
        <v>9</v>
      </c>
      <c r="C745" s="1" t="s">
        <v>9</v>
      </c>
      <c r="D745" s="33" t="s">
        <v>222</v>
      </c>
      <c r="E745" s="1" t="s">
        <v>64</v>
      </c>
      <c r="F745" s="13">
        <v>0</v>
      </c>
      <c r="G745" s="13"/>
      <c r="H745" s="13">
        <v>0</v>
      </c>
      <c r="I745" s="13">
        <v>0</v>
      </c>
    </row>
    <row r="746" spans="1:9" ht="63">
      <c r="A746" s="22" t="s">
        <v>71</v>
      </c>
      <c r="B746" s="1" t="s">
        <v>9</v>
      </c>
      <c r="C746" s="1" t="s">
        <v>9</v>
      </c>
      <c r="D746" s="33" t="s">
        <v>245</v>
      </c>
      <c r="E746" s="1" t="s">
        <v>72</v>
      </c>
      <c r="F746" s="13">
        <v>46.4</v>
      </c>
      <c r="G746" s="13"/>
      <c r="H746" s="13">
        <v>0</v>
      </c>
      <c r="I746" s="13">
        <v>0</v>
      </c>
    </row>
    <row r="747" spans="1:9" ht="45.75" customHeight="1">
      <c r="A747" s="2" t="s">
        <v>352</v>
      </c>
      <c r="B747" s="1" t="s">
        <v>9</v>
      </c>
      <c r="C747" s="1" t="s">
        <v>9</v>
      </c>
      <c r="D747" s="33" t="s">
        <v>249</v>
      </c>
      <c r="E747" s="1"/>
      <c r="F747" s="3">
        <f>F749+F750+F751+F752</f>
        <v>13198</v>
      </c>
      <c r="G747" s="3">
        <f>G749+G750+G751+G752</f>
        <v>0</v>
      </c>
      <c r="H747" s="3">
        <f>H749+H750+H751+H752</f>
        <v>0</v>
      </c>
      <c r="I747" s="3">
        <f>I749+I750+I751+I752</f>
        <v>0</v>
      </c>
    </row>
    <row r="748" spans="1:9" ht="45" customHeight="1" hidden="1">
      <c r="A748" s="2" t="s">
        <v>100</v>
      </c>
      <c r="B748" s="1" t="s">
        <v>9</v>
      </c>
      <c r="C748" s="1" t="s">
        <v>9</v>
      </c>
      <c r="D748" s="33" t="s">
        <v>249</v>
      </c>
      <c r="E748" s="1"/>
      <c r="F748" s="3">
        <f>F749+F750+F752</f>
        <v>8548</v>
      </c>
      <c r="G748" s="3">
        <f>G749+G750+G752</f>
        <v>0</v>
      </c>
      <c r="H748" s="3">
        <f>H749+H750+H752</f>
        <v>0</v>
      </c>
      <c r="I748" s="3">
        <f>I749+I750+I752</f>
        <v>0</v>
      </c>
    </row>
    <row r="749" spans="1:9" ht="125.25" customHeight="1">
      <c r="A749" s="31" t="s">
        <v>341</v>
      </c>
      <c r="B749" s="1" t="s">
        <v>9</v>
      </c>
      <c r="C749" s="1" t="s">
        <v>9</v>
      </c>
      <c r="D749" s="33" t="s">
        <v>249</v>
      </c>
      <c r="E749" s="1" t="s">
        <v>63</v>
      </c>
      <c r="F749" s="3">
        <v>7000</v>
      </c>
      <c r="G749" s="3"/>
      <c r="H749" s="3">
        <v>0</v>
      </c>
      <c r="I749" s="3">
        <v>0</v>
      </c>
    </row>
    <row r="750" spans="1:9" ht="45.75" customHeight="1">
      <c r="A750" s="31" t="s">
        <v>342</v>
      </c>
      <c r="B750" s="1" t="s">
        <v>9</v>
      </c>
      <c r="C750" s="1" t="s">
        <v>9</v>
      </c>
      <c r="D750" s="33" t="s">
        <v>249</v>
      </c>
      <c r="E750" s="1" t="s">
        <v>64</v>
      </c>
      <c r="F750" s="3">
        <v>1500</v>
      </c>
      <c r="G750" s="3"/>
      <c r="H750" s="3">
        <v>0</v>
      </c>
      <c r="I750" s="3">
        <v>0</v>
      </c>
    </row>
    <row r="751" spans="1:9" ht="63">
      <c r="A751" s="22" t="s">
        <v>71</v>
      </c>
      <c r="B751" s="1" t="s">
        <v>9</v>
      </c>
      <c r="C751" s="1" t="s">
        <v>9</v>
      </c>
      <c r="D751" s="33" t="s">
        <v>249</v>
      </c>
      <c r="E751" s="1" t="s">
        <v>72</v>
      </c>
      <c r="F751" s="3">
        <v>4650</v>
      </c>
      <c r="G751" s="3"/>
      <c r="H751" s="3">
        <v>0</v>
      </c>
      <c r="I751" s="3">
        <v>0</v>
      </c>
    </row>
    <row r="752" spans="1:9" ht="15.75" customHeight="1">
      <c r="A752" s="2" t="s">
        <v>68</v>
      </c>
      <c r="B752" s="1" t="s">
        <v>9</v>
      </c>
      <c r="C752" s="1" t="s">
        <v>9</v>
      </c>
      <c r="D752" s="33" t="s">
        <v>249</v>
      </c>
      <c r="E752" s="1" t="s">
        <v>69</v>
      </c>
      <c r="F752" s="3">
        <v>48</v>
      </c>
      <c r="G752" s="3"/>
      <c r="H752" s="3">
        <v>0</v>
      </c>
      <c r="I752" s="3">
        <v>0</v>
      </c>
    </row>
    <row r="753" spans="1:9" ht="33" customHeight="1" hidden="1">
      <c r="A753" s="2" t="s">
        <v>66</v>
      </c>
      <c r="B753" s="1" t="s">
        <v>9</v>
      </c>
      <c r="C753" s="1" t="s">
        <v>9</v>
      </c>
      <c r="D753" s="33" t="s">
        <v>208</v>
      </c>
      <c r="E753" s="1"/>
      <c r="F753" s="13">
        <f>F754+F758</f>
        <v>0</v>
      </c>
      <c r="G753" s="13">
        <f>G754+G758</f>
        <v>0</v>
      </c>
      <c r="H753" s="13">
        <f>H754+H758</f>
        <v>0</v>
      </c>
      <c r="I753" s="13">
        <f>I754+I758</f>
        <v>0</v>
      </c>
    </row>
    <row r="754" spans="1:9" ht="45" customHeight="1" hidden="1">
      <c r="A754" s="2" t="s">
        <v>100</v>
      </c>
      <c r="B754" s="1" t="s">
        <v>9</v>
      </c>
      <c r="C754" s="1" t="s">
        <v>9</v>
      </c>
      <c r="D754" s="33" t="s">
        <v>208</v>
      </c>
      <c r="E754" s="1"/>
      <c r="F754" s="13">
        <f>F755+F756+F757</f>
        <v>0</v>
      </c>
      <c r="G754" s="13">
        <f>G755+G756+G757</f>
        <v>0</v>
      </c>
      <c r="H754" s="13">
        <f>H755+H756+H757</f>
        <v>0</v>
      </c>
      <c r="I754" s="13">
        <f>I755+I756+I757</f>
        <v>0</v>
      </c>
    </row>
    <row r="755" spans="1:9" ht="125.25" customHeight="1" hidden="1">
      <c r="A755" s="2" t="s">
        <v>62</v>
      </c>
      <c r="B755" s="1" t="s">
        <v>9</v>
      </c>
      <c r="C755" s="1" t="s">
        <v>9</v>
      </c>
      <c r="D755" s="33" t="s">
        <v>208</v>
      </c>
      <c r="E755" s="1" t="s">
        <v>63</v>
      </c>
      <c r="F755" s="13"/>
      <c r="G755" s="13"/>
      <c r="H755" s="13"/>
      <c r="I755" s="13"/>
    </row>
    <row r="756" spans="1:9" ht="47.25" customHeight="1" hidden="1">
      <c r="A756" s="2" t="s">
        <v>140</v>
      </c>
      <c r="B756" s="1" t="s">
        <v>9</v>
      </c>
      <c r="C756" s="1" t="s">
        <v>9</v>
      </c>
      <c r="D756" s="33" t="s">
        <v>208</v>
      </c>
      <c r="E756" s="1" t="s">
        <v>64</v>
      </c>
      <c r="F756" s="13"/>
      <c r="G756" s="13"/>
      <c r="H756" s="13"/>
      <c r="I756" s="13"/>
    </row>
    <row r="757" spans="1:9" ht="19.5" customHeight="1" hidden="1">
      <c r="A757" s="2" t="s">
        <v>68</v>
      </c>
      <c r="B757" s="1" t="s">
        <v>9</v>
      </c>
      <c r="C757" s="1" t="s">
        <v>9</v>
      </c>
      <c r="D757" s="33" t="s">
        <v>208</v>
      </c>
      <c r="E757" s="1" t="s">
        <v>69</v>
      </c>
      <c r="F757" s="13"/>
      <c r="G757" s="13"/>
      <c r="H757" s="13"/>
      <c r="I757" s="13"/>
    </row>
    <row r="758" spans="1:9" ht="63" customHeight="1" hidden="1">
      <c r="A758" s="2" t="s">
        <v>101</v>
      </c>
      <c r="B758" s="1" t="s">
        <v>9</v>
      </c>
      <c r="C758" s="1" t="s">
        <v>9</v>
      </c>
      <c r="D758" s="33" t="s">
        <v>208</v>
      </c>
      <c r="E758" s="1"/>
      <c r="F758" s="13">
        <f>F759</f>
        <v>0</v>
      </c>
      <c r="G758" s="13">
        <f>G759</f>
        <v>0</v>
      </c>
      <c r="H758" s="13">
        <f>H759</f>
        <v>0</v>
      </c>
      <c r="I758" s="13">
        <f>I759</f>
        <v>0</v>
      </c>
    </row>
    <row r="759" spans="1:9" ht="63" customHeight="1" hidden="1">
      <c r="A759" s="22" t="s">
        <v>71</v>
      </c>
      <c r="B759" s="1" t="s">
        <v>9</v>
      </c>
      <c r="C759" s="1" t="s">
        <v>9</v>
      </c>
      <c r="D759" s="33" t="s">
        <v>208</v>
      </c>
      <c r="E759" s="1" t="s">
        <v>72</v>
      </c>
      <c r="F759" s="13"/>
      <c r="G759" s="13"/>
      <c r="H759" s="13"/>
      <c r="I759" s="13"/>
    </row>
    <row r="760" spans="1:9" ht="78" customHeight="1" hidden="1">
      <c r="A760" s="62" t="s">
        <v>224</v>
      </c>
      <c r="B760" s="1" t="s">
        <v>9</v>
      </c>
      <c r="C760" s="1" t="s">
        <v>9</v>
      </c>
      <c r="D760" s="33" t="s">
        <v>223</v>
      </c>
      <c r="E760" s="1"/>
      <c r="F760" s="13">
        <f>F761</f>
        <v>0</v>
      </c>
      <c r="G760" s="13">
        <f>G761</f>
        <v>0</v>
      </c>
      <c r="H760" s="13">
        <f>H761</f>
        <v>0</v>
      </c>
      <c r="I760" s="13">
        <f>I761</f>
        <v>0</v>
      </c>
    </row>
    <row r="761" spans="1:9" ht="42" customHeight="1" hidden="1">
      <c r="A761" s="48" t="s">
        <v>320</v>
      </c>
      <c r="B761" s="1" t="s">
        <v>9</v>
      </c>
      <c r="C761" s="1" t="s">
        <v>9</v>
      </c>
      <c r="D761" s="33" t="s">
        <v>223</v>
      </c>
      <c r="E761" s="1" t="s">
        <v>64</v>
      </c>
      <c r="F761" s="13"/>
      <c r="G761" s="13"/>
      <c r="H761" s="13"/>
      <c r="I761" s="13"/>
    </row>
    <row r="762" spans="1:9" ht="105" customHeight="1" hidden="1">
      <c r="A762" s="61" t="s">
        <v>368</v>
      </c>
      <c r="B762" s="1" t="s">
        <v>9</v>
      </c>
      <c r="C762" s="1" t="s">
        <v>9</v>
      </c>
      <c r="D762" s="33" t="s">
        <v>334</v>
      </c>
      <c r="E762" s="1"/>
      <c r="F762" s="13">
        <f>F763</f>
        <v>0</v>
      </c>
      <c r="G762" s="13">
        <f>G763</f>
        <v>0</v>
      </c>
      <c r="H762" s="13">
        <f>H763</f>
        <v>0</v>
      </c>
      <c r="I762" s="13">
        <f>I763</f>
        <v>0</v>
      </c>
    </row>
    <row r="763" spans="1:9" ht="63" hidden="1">
      <c r="A763" s="22" t="s">
        <v>71</v>
      </c>
      <c r="B763" s="1" t="s">
        <v>9</v>
      </c>
      <c r="C763" s="1" t="s">
        <v>9</v>
      </c>
      <c r="D763" s="33" t="s">
        <v>334</v>
      </c>
      <c r="E763" s="1" t="s">
        <v>72</v>
      </c>
      <c r="F763" s="13"/>
      <c r="G763" s="13"/>
      <c r="H763" s="13">
        <v>0</v>
      </c>
      <c r="I763" s="13">
        <v>0</v>
      </c>
    </row>
    <row r="764" spans="1:9" ht="31.5" customHeight="1">
      <c r="A764" s="2" t="s">
        <v>66</v>
      </c>
      <c r="B764" s="1" t="s">
        <v>9</v>
      </c>
      <c r="C764" s="1" t="s">
        <v>9</v>
      </c>
      <c r="D764" s="33" t="s">
        <v>208</v>
      </c>
      <c r="E764" s="1"/>
      <c r="F764" s="13">
        <f>F765+F766+F767</f>
        <v>150</v>
      </c>
      <c r="G764" s="13">
        <f>G765+G766+G767</f>
        <v>0</v>
      </c>
      <c r="H764" s="13">
        <f>H765+H766+H767</f>
        <v>12800</v>
      </c>
      <c r="I764" s="13">
        <f>I765+I766+I767</f>
        <v>19365.6</v>
      </c>
    </row>
    <row r="765" spans="1:9" ht="126">
      <c r="A765" s="31" t="s">
        <v>341</v>
      </c>
      <c r="B765" s="1" t="s">
        <v>9</v>
      </c>
      <c r="C765" s="1" t="s">
        <v>9</v>
      </c>
      <c r="D765" s="33" t="s">
        <v>208</v>
      </c>
      <c r="E765" s="1" t="s">
        <v>63</v>
      </c>
      <c r="F765" s="13">
        <v>0</v>
      </c>
      <c r="G765" s="13"/>
      <c r="H765" s="13">
        <v>7000</v>
      </c>
      <c r="I765" s="13">
        <v>7000</v>
      </c>
    </row>
    <row r="766" spans="1:9" ht="45" customHeight="1">
      <c r="A766" s="31" t="s">
        <v>342</v>
      </c>
      <c r="B766" s="1" t="s">
        <v>9</v>
      </c>
      <c r="C766" s="1" t="s">
        <v>9</v>
      </c>
      <c r="D766" s="33" t="s">
        <v>208</v>
      </c>
      <c r="E766" s="1" t="s">
        <v>64</v>
      </c>
      <c r="F766" s="13">
        <v>30</v>
      </c>
      <c r="G766" s="13"/>
      <c r="H766" s="13">
        <v>1500</v>
      </c>
      <c r="I766" s="13">
        <v>8065.6</v>
      </c>
    </row>
    <row r="767" spans="1:9" ht="63" customHeight="1">
      <c r="A767" s="22" t="s">
        <v>71</v>
      </c>
      <c r="B767" s="1" t="s">
        <v>9</v>
      </c>
      <c r="C767" s="1" t="s">
        <v>9</v>
      </c>
      <c r="D767" s="33" t="s">
        <v>208</v>
      </c>
      <c r="E767" s="1" t="s">
        <v>72</v>
      </c>
      <c r="F767" s="13">
        <v>120</v>
      </c>
      <c r="G767" s="13"/>
      <c r="H767" s="13">
        <v>4300</v>
      </c>
      <c r="I767" s="13">
        <v>4300</v>
      </c>
    </row>
    <row r="768" spans="1:9" ht="20.25" customHeight="1" hidden="1">
      <c r="A768" s="2" t="s">
        <v>68</v>
      </c>
      <c r="B768" s="1" t="s">
        <v>9</v>
      </c>
      <c r="C768" s="1" t="s">
        <v>9</v>
      </c>
      <c r="D768" s="33" t="s">
        <v>208</v>
      </c>
      <c r="E768" s="1" t="s">
        <v>69</v>
      </c>
      <c r="F768" s="13"/>
      <c r="G768" s="13"/>
      <c r="H768" s="13"/>
      <c r="I768" s="13"/>
    </row>
    <row r="769" spans="1:9" ht="31.5" customHeight="1" hidden="1">
      <c r="A769" s="2" t="s">
        <v>20</v>
      </c>
      <c r="B769" s="1" t="s">
        <v>9</v>
      </c>
      <c r="C769" s="1" t="s">
        <v>21</v>
      </c>
      <c r="D769" s="33"/>
      <c r="E769" s="1"/>
      <c r="F769" s="3"/>
      <c r="G769" s="3"/>
      <c r="H769" s="3"/>
      <c r="I769" s="3"/>
    </row>
    <row r="770" spans="1:9" ht="30" customHeight="1" hidden="1">
      <c r="A770" s="2" t="s">
        <v>66</v>
      </c>
      <c r="B770" s="1" t="s">
        <v>9</v>
      </c>
      <c r="C770" s="1" t="s">
        <v>21</v>
      </c>
      <c r="D770" s="33" t="s">
        <v>207</v>
      </c>
      <c r="E770" s="1"/>
      <c r="F770" s="3"/>
      <c r="G770" s="3"/>
      <c r="H770" s="3"/>
      <c r="I770" s="3"/>
    </row>
    <row r="771" spans="1:9" ht="0" customHeight="1" hidden="1">
      <c r="A771" s="2" t="s">
        <v>100</v>
      </c>
      <c r="B771" s="1" t="s">
        <v>9</v>
      </c>
      <c r="C771" s="1" t="s">
        <v>21</v>
      </c>
      <c r="D771" s="33" t="s">
        <v>207</v>
      </c>
      <c r="E771" s="1"/>
      <c r="F771" s="3"/>
      <c r="G771" s="3"/>
      <c r="H771" s="3"/>
      <c r="I771" s="3"/>
    </row>
    <row r="772" spans="1:9" ht="126" customHeight="1" hidden="1">
      <c r="A772" s="31" t="s">
        <v>341</v>
      </c>
      <c r="B772" s="1" t="s">
        <v>9</v>
      </c>
      <c r="C772" s="1" t="s">
        <v>21</v>
      </c>
      <c r="D772" s="33" t="s">
        <v>207</v>
      </c>
      <c r="E772" s="1" t="s">
        <v>63</v>
      </c>
      <c r="F772" s="3"/>
      <c r="G772" s="3"/>
      <c r="H772" s="3"/>
      <c r="I772" s="3"/>
    </row>
    <row r="773" spans="1:9" ht="46.5" customHeight="1" hidden="1">
      <c r="A773" s="63" t="s">
        <v>320</v>
      </c>
      <c r="B773" s="1" t="s">
        <v>9</v>
      </c>
      <c r="C773" s="1" t="s">
        <v>21</v>
      </c>
      <c r="D773" s="33" t="s">
        <v>207</v>
      </c>
      <c r="E773" s="1" t="s">
        <v>64</v>
      </c>
      <c r="F773" s="3"/>
      <c r="G773" s="3"/>
      <c r="H773" s="3"/>
      <c r="I773" s="3"/>
    </row>
    <row r="774" spans="1:9" ht="16.5" customHeight="1" hidden="1">
      <c r="A774" s="2" t="s">
        <v>68</v>
      </c>
      <c r="B774" s="1" t="s">
        <v>9</v>
      </c>
      <c r="C774" s="1" t="s">
        <v>21</v>
      </c>
      <c r="D774" s="33" t="s">
        <v>207</v>
      </c>
      <c r="E774" s="1" t="s">
        <v>69</v>
      </c>
      <c r="F774" s="3"/>
      <c r="G774" s="3"/>
      <c r="H774" s="3"/>
      <c r="I774" s="3"/>
    </row>
    <row r="775" spans="1:9" ht="48" customHeight="1" hidden="1">
      <c r="A775" s="2" t="s">
        <v>123</v>
      </c>
      <c r="B775" s="1" t="s">
        <v>9</v>
      </c>
      <c r="C775" s="1" t="s">
        <v>21</v>
      </c>
      <c r="D775" s="33" t="s">
        <v>67</v>
      </c>
      <c r="E775" s="1"/>
      <c r="F775" s="3"/>
      <c r="G775" s="1"/>
      <c r="H775" s="1"/>
      <c r="I775" s="1"/>
    </row>
    <row r="776" spans="1:9" ht="63" customHeight="1" hidden="1">
      <c r="A776" s="22" t="s">
        <v>71</v>
      </c>
      <c r="B776" s="1" t="s">
        <v>9</v>
      </c>
      <c r="C776" s="1" t="s">
        <v>21</v>
      </c>
      <c r="D776" s="33" t="s">
        <v>67</v>
      </c>
      <c r="E776" s="1" t="s">
        <v>72</v>
      </c>
      <c r="F776" s="1"/>
      <c r="G776" s="1"/>
      <c r="H776" s="1"/>
      <c r="I776" s="1"/>
    </row>
    <row r="777" spans="1:9" ht="2.25" customHeight="1" hidden="1">
      <c r="A777" s="22" t="s">
        <v>121</v>
      </c>
      <c r="B777" s="1" t="s">
        <v>9</v>
      </c>
      <c r="C777" s="1" t="s">
        <v>21</v>
      </c>
      <c r="D777" s="33" t="s">
        <v>67</v>
      </c>
      <c r="E777" s="1"/>
      <c r="F777" s="3"/>
      <c r="G777" s="3"/>
      <c r="H777" s="3"/>
      <c r="I777" s="3"/>
    </row>
    <row r="778" spans="1:9" ht="47.25" hidden="1">
      <c r="A778" s="22" t="s">
        <v>123</v>
      </c>
      <c r="B778" s="1" t="s">
        <v>9</v>
      </c>
      <c r="C778" s="1" t="s">
        <v>21</v>
      </c>
      <c r="D778" s="33" t="s">
        <v>207</v>
      </c>
      <c r="E778" s="1"/>
      <c r="F778" s="3"/>
      <c r="G778" s="3"/>
      <c r="H778" s="3"/>
      <c r="I778" s="3"/>
    </row>
    <row r="779" spans="1:9" ht="63" hidden="1">
      <c r="A779" s="22" t="s">
        <v>71</v>
      </c>
      <c r="B779" s="1" t="s">
        <v>9</v>
      </c>
      <c r="C779" s="1" t="s">
        <v>21</v>
      </c>
      <c r="D779" s="33" t="s">
        <v>207</v>
      </c>
      <c r="E779" s="1" t="s">
        <v>72</v>
      </c>
      <c r="F779" s="3"/>
      <c r="G779" s="1"/>
      <c r="H779" s="1"/>
      <c r="I779" s="1"/>
    </row>
    <row r="780" spans="1:9" ht="78" customHeight="1" hidden="1">
      <c r="A780" s="22" t="s">
        <v>122</v>
      </c>
      <c r="B780" s="1" t="s">
        <v>9</v>
      </c>
      <c r="C780" s="1" t="s">
        <v>21</v>
      </c>
      <c r="D780" s="33" t="s">
        <v>67</v>
      </c>
      <c r="E780" s="1"/>
      <c r="F780" s="3"/>
      <c r="G780" s="3"/>
      <c r="H780" s="3"/>
      <c r="I780" s="3"/>
    </row>
    <row r="781" spans="1:9" ht="63" customHeight="1" hidden="1">
      <c r="A781" s="2" t="s">
        <v>101</v>
      </c>
      <c r="B781" s="1" t="s">
        <v>9</v>
      </c>
      <c r="C781" s="1" t="s">
        <v>21</v>
      </c>
      <c r="D781" s="33" t="s">
        <v>67</v>
      </c>
      <c r="E781" s="1"/>
      <c r="F781" s="3"/>
      <c r="G781" s="3"/>
      <c r="H781" s="3"/>
      <c r="I781" s="3"/>
    </row>
    <row r="782" spans="1:9" ht="63" customHeight="1" hidden="1">
      <c r="A782" s="22" t="s">
        <v>71</v>
      </c>
      <c r="B782" s="1" t="s">
        <v>9</v>
      </c>
      <c r="C782" s="1" t="s">
        <v>21</v>
      </c>
      <c r="D782" s="33" t="s">
        <v>67</v>
      </c>
      <c r="E782" s="1" t="s">
        <v>72</v>
      </c>
      <c r="F782" s="1"/>
      <c r="G782" s="1"/>
      <c r="H782" s="1"/>
      <c r="I782" s="1"/>
    </row>
    <row r="783" spans="1:9" ht="110.25" customHeight="1" hidden="1">
      <c r="A783" s="22" t="s">
        <v>96</v>
      </c>
      <c r="B783" s="1" t="s">
        <v>9</v>
      </c>
      <c r="C783" s="1" t="s">
        <v>21</v>
      </c>
      <c r="D783" s="33" t="s">
        <v>245</v>
      </c>
      <c r="E783" s="1"/>
      <c r="F783" s="3"/>
      <c r="G783" s="3"/>
      <c r="H783" s="3"/>
      <c r="I783" s="3"/>
    </row>
    <row r="784" spans="1:9" ht="46.5" customHeight="1" hidden="1">
      <c r="A784" s="22" t="s">
        <v>121</v>
      </c>
      <c r="B784" s="1" t="s">
        <v>9</v>
      </c>
      <c r="C784" s="1" t="s">
        <v>21</v>
      </c>
      <c r="D784" s="33" t="s">
        <v>245</v>
      </c>
      <c r="E784" s="1"/>
      <c r="F784" s="3"/>
      <c r="G784" s="3"/>
      <c r="H784" s="3"/>
      <c r="I784" s="3"/>
    </row>
    <row r="785" spans="1:9" ht="63.75" customHeight="1" hidden="1">
      <c r="A785" s="2" t="s">
        <v>101</v>
      </c>
      <c r="B785" s="1" t="s">
        <v>9</v>
      </c>
      <c r="C785" s="1" t="s">
        <v>21</v>
      </c>
      <c r="D785" s="33" t="s">
        <v>245</v>
      </c>
      <c r="E785" s="1"/>
      <c r="F785" s="3"/>
      <c r="G785" s="3"/>
      <c r="H785" s="3"/>
      <c r="I785" s="3"/>
    </row>
    <row r="786" spans="1:9" ht="63" customHeight="1" hidden="1">
      <c r="A786" s="22" t="s">
        <v>71</v>
      </c>
      <c r="B786" s="1" t="s">
        <v>9</v>
      </c>
      <c r="C786" s="1" t="s">
        <v>21</v>
      </c>
      <c r="D786" s="33" t="s">
        <v>245</v>
      </c>
      <c r="E786" s="1" t="s">
        <v>72</v>
      </c>
      <c r="F786" s="3"/>
      <c r="G786" s="11"/>
      <c r="H786" s="3"/>
      <c r="I786" s="3"/>
    </row>
    <row r="787" spans="1:9" ht="78" customHeight="1" hidden="1">
      <c r="A787" s="22" t="s">
        <v>122</v>
      </c>
      <c r="B787" s="1" t="s">
        <v>9</v>
      </c>
      <c r="C787" s="1" t="s">
        <v>21</v>
      </c>
      <c r="D787" s="33" t="s">
        <v>245</v>
      </c>
      <c r="E787" s="1"/>
      <c r="F787" s="3"/>
      <c r="G787" s="3"/>
      <c r="H787" s="3"/>
      <c r="I787" s="3"/>
    </row>
    <row r="788" spans="1:9" ht="61.5" customHeight="1" hidden="1">
      <c r="A788" s="2" t="s">
        <v>101</v>
      </c>
      <c r="B788" s="1" t="s">
        <v>9</v>
      </c>
      <c r="C788" s="1" t="s">
        <v>21</v>
      </c>
      <c r="D788" s="33" t="s">
        <v>245</v>
      </c>
      <c r="E788" s="1"/>
      <c r="F788" s="3"/>
      <c r="G788" s="3"/>
      <c r="H788" s="3"/>
      <c r="I788" s="3"/>
    </row>
    <row r="789" spans="1:9" ht="63" customHeight="1" hidden="1">
      <c r="A789" s="22" t="s">
        <v>71</v>
      </c>
      <c r="B789" s="1" t="s">
        <v>9</v>
      </c>
      <c r="C789" s="1" t="s">
        <v>21</v>
      </c>
      <c r="D789" s="33" t="s">
        <v>245</v>
      </c>
      <c r="E789" s="1" t="s">
        <v>72</v>
      </c>
      <c r="F789" s="3"/>
      <c r="G789" s="3"/>
      <c r="H789" s="3"/>
      <c r="I789" s="3"/>
    </row>
    <row r="790" spans="1:9" ht="93.75" customHeight="1" hidden="1">
      <c r="A790" s="2" t="s">
        <v>124</v>
      </c>
      <c r="B790" s="1" t="s">
        <v>9</v>
      </c>
      <c r="C790" s="1" t="s">
        <v>21</v>
      </c>
      <c r="D790" s="33" t="s">
        <v>88</v>
      </c>
      <c r="E790" s="1"/>
      <c r="F790" s="3"/>
      <c r="G790" s="3"/>
      <c r="H790" s="3"/>
      <c r="I790" s="3"/>
    </row>
    <row r="791" spans="1:9" ht="47.25" customHeight="1" hidden="1">
      <c r="A791" s="2" t="s">
        <v>158</v>
      </c>
      <c r="B791" s="1" t="s">
        <v>9</v>
      </c>
      <c r="C791" s="1" t="s">
        <v>21</v>
      </c>
      <c r="D791" s="33" t="s">
        <v>88</v>
      </c>
      <c r="E791" s="1"/>
      <c r="F791" s="3"/>
      <c r="G791" s="3"/>
      <c r="H791" s="3"/>
      <c r="I791" s="3"/>
    </row>
    <row r="792" spans="1:9" ht="46.5" customHeight="1" hidden="1">
      <c r="A792" s="2" t="s">
        <v>140</v>
      </c>
      <c r="B792" s="1" t="s">
        <v>9</v>
      </c>
      <c r="C792" s="1" t="s">
        <v>21</v>
      </c>
      <c r="D792" s="33" t="s">
        <v>88</v>
      </c>
      <c r="E792" s="1" t="s">
        <v>64</v>
      </c>
      <c r="F792" s="1"/>
      <c r="G792" s="1"/>
      <c r="H792" s="14"/>
      <c r="I792" s="14"/>
    </row>
    <row r="793" spans="1:9" ht="47.25" hidden="1">
      <c r="A793" s="2" t="s">
        <v>123</v>
      </c>
      <c r="B793" s="1" t="s">
        <v>9</v>
      </c>
      <c r="C793" s="1" t="s">
        <v>21</v>
      </c>
      <c r="D793" s="33" t="s">
        <v>88</v>
      </c>
      <c r="E793" s="1"/>
      <c r="F793" s="3"/>
      <c r="G793" s="3"/>
      <c r="H793" s="3"/>
      <c r="I793" s="3"/>
    </row>
    <row r="794" spans="1:9" ht="63" customHeight="1" hidden="1">
      <c r="A794" s="22" t="s">
        <v>71</v>
      </c>
      <c r="B794" s="1" t="s">
        <v>9</v>
      </c>
      <c r="C794" s="1" t="s">
        <v>21</v>
      </c>
      <c r="D794" s="33" t="s">
        <v>88</v>
      </c>
      <c r="E794" s="1" t="s">
        <v>72</v>
      </c>
      <c r="F794" s="3"/>
      <c r="G794" s="3"/>
      <c r="H794" s="3"/>
      <c r="I794" s="3"/>
    </row>
    <row r="795" spans="1:9" ht="108.75" customHeight="1" hidden="1">
      <c r="A795" s="2" t="s">
        <v>89</v>
      </c>
      <c r="B795" s="1" t="s">
        <v>9</v>
      </c>
      <c r="C795" s="1" t="s">
        <v>21</v>
      </c>
      <c r="D795" s="33" t="s">
        <v>90</v>
      </c>
      <c r="E795" s="15"/>
      <c r="F795" s="13"/>
      <c r="G795" s="13"/>
      <c r="H795" s="13"/>
      <c r="I795" s="13"/>
    </row>
    <row r="796" spans="1:9" ht="45" customHeight="1" hidden="1">
      <c r="A796" s="2" t="s">
        <v>123</v>
      </c>
      <c r="B796" s="1" t="s">
        <v>9</v>
      </c>
      <c r="C796" s="1" t="s">
        <v>21</v>
      </c>
      <c r="D796" s="33" t="s">
        <v>90</v>
      </c>
      <c r="E796" s="15"/>
      <c r="F796" s="13"/>
      <c r="G796" s="13"/>
      <c r="H796" s="13"/>
      <c r="I796" s="13"/>
    </row>
    <row r="797" spans="1:9" ht="62.25" customHeight="1" hidden="1">
      <c r="A797" s="22" t="s">
        <v>71</v>
      </c>
      <c r="B797" s="1" t="s">
        <v>9</v>
      </c>
      <c r="C797" s="1" t="s">
        <v>21</v>
      </c>
      <c r="D797" s="33" t="s">
        <v>90</v>
      </c>
      <c r="E797" s="15" t="s">
        <v>72</v>
      </c>
      <c r="F797" s="13"/>
      <c r="G797" s="3"/>
      <c r="H797" s="13"/>
      <c r="I797" s="14"/>
    </row>
    <row r="798" spans="1:9" ht="15.75" hidden="1">
      <c r="A798" s="2" t="s">
        <v>68</v>
      </c>
      <c r="B798" s="1" t="s">
        <v>9</v>
      </c>
      <c r="C798" s="1" t="s">
        <v>9</v>
      </c>
      <c r="D798" s="33" t="s">
        <v>208</v>
      </c>
      <c r="E798" s="15" t="s">
        <v>69</v>
      </c>
      <c r="F798" s="13"/>
      <c r="G798" s="3"/>
      <c r="H798" s="13"/>
      <c r="I798" s="14"/>
    </row>
    <row r="799" spans="1:9" ht="15" customHeight="1">
      <c r="A799" s="4" t="s">
        <v>47</v>
      </c>
      <c r="B799" s="5" t="s">
        <v>22</v>
      </c>
      <c r="C799" s="5"/>
      <c r="D799" s="35"/>
      <c r="E799" s="5"/>
      <c r="F799" s="10">
        <f>F800</f>
        <v>72228</v>
      </c>
      <c r="G799" s="10">
        <f>G800</f>
        <v>0</v>
      </c>
      <c r="H799" s="10">
        <f>H800</f>
        <v>92317</v>
      </c>
      <c r="I799" s="10">
        <f>I800</f>
        <v>92317</v>
      </c>
    </row>
    <row r="800" spans="1:9" ht="18" customHeight="1">
      <c r="A800" s="2" t="s">
        <v>23</v>
      </c>
      <c r="B800" s="1" t="s">
        <v>22</v>
      </c>
      <c r="C800" s="1" t="s">
        <v>5</v>
      </c>
      <c r="D800" s="33"/>
      <c r="E800" s="1"/>
      <c r="F800" s="3">
        <f>F801+F806+F812+F847+F861+F872+F804</f>
        <v>72228</v>
      </c>
      <c r="G800" s="3">
        <f>G801+G806+G812+G847+G861+G872+G804</f>
        <v>0</v>
      </c>
      <c r="H800" s="3">
        <f>H801+H806+H812+H847+H861+H872+H804</f>
        <v>92317</v>
      </c>
      <c r="I800" s="3">
        <f>I801+I806+I812+I847+I861+I872+I804</f>
        <v>92317</v>
      </c>
    </row>
    <row r="801" spans="1:9" ht="114" customHeight="1">
      <c r="A801" s="42" t="s">
        <v>370</v>
      </c>
      <c r="B801" s="1" t="s">
        <v>22</v>
      </c>
      <c r="C801" s="1" t="s">
        <v>5</v>
      </c>
      <c r="D801" s="33" t="s">
        <v>262</v>
      </c>
      <c r="E801" s="1"/>
      <c r="F801" s="3">
        <f>F802+F803</f>
        <v>380.4</v>
      </c>
      <c r="G801" s="3">
        <f>G802+G803</f>
        <v>0</v>
      </c>
      <c r="H801" s="3">
        <f>H802+H803</f>
        <v>0</v>
      </c>
      <c r="I801" s="3">
        <f>I802+I803</f>
        <v>0</v>
      </c>
    </row>
    <row r="802" spans="1:9" ht="47.25" customHeight="1">
      <c r="A802" s="31" t="s">
        <v>342</v>
      </c>
      <c r="B802" s="1" t="s">
        <v>22</v>
      </c>
      <c r="C802" s="1" t="s">
        <v>5</v>
      </c>
      <c r="D802" s="33" t="s">
        <v>262</v>
      </c>
      <c r="E802" s="1" t="s">
        <v>64</v>
      </c>
      <c r="F802" s="3">
        <v>300</v>
      </c>
      <c r="G802" s="3"/>
      <c r="H802" s="3">
        <v>0</v>
      </c>
      <c r="I802" s="3">
        <v>0</v>
      </c>
    </row>
    <row r="803" spans="1:9" ht="66" customHeight="1">
      <c r="A803" s="45" t="s">
        <v>71</v>
      </c>
      <c r="B803" s="1" t="s">
        <v>22</v>
      </c>
      <c r="C803" s="1" t="s">
        <v>5</v>
      </c>
      <c r="D803" s="33" t="s">
        <v>262</v>
      </c>
      <c r="E803" s="1" t="s">
        <v>72</v>
      </c>
      <c r="F803" s="3">
        <v>80.4</v>
      </c>
      <c r="G803" s="3"/>
      <c r="H803" s="3">
        <v>0</v>
      </c>
      <c r="I803" s="3">
        <v>0</v>
      </c>
    </row>
    <row r="804" spans="1:9" ht="112.5" customHeight="1" hidden="1">
      <c r="A804" s="45" t="s">
        <v>390</v>
      </c>
      <c r="B804" s="1" t="s">
        <v>22</v>
      </c>
      <c r="C804" s="1" t="s">
        <v>5</v>
      </c>
      <c r="D804" s="33" t="s">
        <v>270</v>
      </c>
      <c r="E804" s="1"/>
      <c r="F804" s="3">
        <f>F805</f>
        <v>0</v>
      </c>
      <c r="G804" s="3">
        <f>G805</f>
        <v>0</v>
      </c>
      <c r="H804" s="3">
        <f>H805</f>
        <v>0</v>
      </c>
      <c r="I804" s="3">
        <f>I805</f>
        <v>0</v>
      </c>
    </row>
    <row r="805" spans="1:9" ht="54" customHeight="1" hidden="1">
      <c r="A805" s="31" t="s">
        <v>342</v>
      </c>
      <c r="B805" s="1" t="s">
        <v>22</v>
      </c>
      <c r="C805" s="1" t="s">
        <v>5</v>
      </c>
      <c r="D805" s="33" t="s">
        <v>270</v>
      </c>
      <c r="E805" s="1" t="s">
        <v>64</v>
      </c>
      <c r="F805" s="3"/>
      <c r="G805" s="3"/>
      <c r="H805" s="3">
        <v>0</v>
      </c>
      <c r="I805" s="3">
        <v>0</v>
      </c>
    </row>
    <row r="806" spans="1:9" ht="84" customHeight="1">
      <c r="A806" s="2" t="s">
        <v>356</v>
      </c>
      <c r="B806" s="1" t="s">
        <v>22</v>
      </c>
      <c r="C806" s="1" t="s">
        <v>5</v>
      </c>
      <c r="D806" s="33" t="s">
        <v>254</v>
      </c>
      <c r="E806" s="1"/>
      <c r="F806" s="3">
        <f>F808+F809+F810+F811</f>
        <v>71327.3</v>
      </c>
      <c r="G806" s="3">
        <f>G808+G809+G810+G811</f>
        <v>0</v>
      </c>
      <c r="H806" s="3">
        <f>H808+H809+H810+H811</f>
        <v>0</v>
      </c>
      <c r="I806" s="3">
        <f>I808+I809+I810+I811</f>
        <v>0</v>
      </c>
    </row>
    <row r="807" spans="1:9" ht="46.5" customHeight="1" hidden="1">
      <c r="A807" s="2" t="s">
        <v>100</v>
      </c>
      <c r="B807" s="1" t="s">
        <v>22</v>
      </c>
      <c r="C807" s="1" t="s">
        <v>5</v>
      </c>
      <c r="D807" s="33" t="s">
        <v>254</v>
      </c>
      <c r="E807" s="1"/>
      <c r="F807" s="3">
        <f>F808+F809+F811</f>
        <v>32076</v>
      </c>
      <c r="G807" s="3">
        <f>G808+G809+G811</f>
        <v>0</v>
      </c>
      <c r="H807" s="3">
        <f>H808+H809+H811</f>
        <v>0</v>
      </c>
      <c r="I807" s="3">
        <f>I808+I809+I811</f>
        <v>0</v>
      </c>
    </row>
    <row r="808" spans="1:9" ht="126.75" customHeight="1">
      <c r="A808" s="31" t="s">
        <v>341</v>
      </c>
      <c r="B808" s="1" t="s">
        <v>22</v>
      </c>
      <c r="C808" s="1" t="s">
        <v>5</v>
      </c>
      <c r="D808" s="33" t="s">
        <v>254</v>
      </c>
      <c r="E808" s="1" t="s">
        <v>63</v>
      </c>
      <c r="F808" s="3">
        <v>16000</v>
      </c>
      <c r="G808" s="3"/>
      <c r="H808" s="3">
        <v>0</v>
      </c>
      <c r="I808" s="3">
        <v>0</v>
      </c>
    </row>
    <row r="809" spans="1:9" ht="45.75" customHeight="1">
      <c r="A809" s="31" t="s">
        <v>342</v>
      </c>
      <c r="B809" s="1" t="s">
        <v>22</v>
      </c>
      <c r="C809" s="1" t="s">
        <v>5</v>
      </c>
      <c r="D809" s="33" t="s">
        <v>254</v>
      </c>
      <c r="E809" s="1" t="s">
        <v>64</v>
      </c>
      <c r="F809" s="3">
        <v>16000</v>
      </c>
      <c r="G809" s="3"/>
      <c r="H809" s="3">
        <v>0</v>
      </c>
      <c r="I809" s="3">
        <v>0</v>
      </c>
    </row>
    <row r="810" spans="1:9" ht="63">
      <c r="A810" s="22" t="s">
        <v>71</v>
      </c>
      <c r="B810" s="1" t="s">
        <v>22</v>
      </c>
      <c r="C810" s="1" t="s">
        <v>5</v>
      </c>
      <c r="D810" s="33" t="s">
        <v>254</v>
      </c>
      <c r="E810" s="1" t="s">
        <v>72</v>
      </c>
      <c r="F810" s="3">
        <v>39251.3</v>
      </c>
      <c r="G810" s="3"/>
      <c r="H810" s="3">
        <v>0</v>
      </c>
      <c r="I810" s="3">
        <v>0</v>
      </c>
    </row>
    <row r="811" spans="1:9" s="71" customFormat="1" ht="15" customHeight="1">
      <c r="A811" s="72" t="s">
        <v>68</v>
      </c>
      <c r="B811" s="68" t="s">
        <v>22</v>
      </c>
      <c r="C811" s="68" t="s">
        <v>5</v>
      </c>
      <c r="D811" s="69" t="s">
        <v>254</v>
      </c>
      <c r="E811" s="68" t="s">
        <v>69</v>
      </c>
      <c r="F811" s="70">
        <v>76</v>
      </c>
      <c r="G811" s="70"/>
      <c r="H811" s="70">
        <v>0</v>
      </c>
      <c r="I811" s="70">
        <v>0</v>
      </c>
    </row>
    <row r="812" spans="1:9" s="71" customFormat="1" ht="144.75" customHeight="1">
      <c r="A812" s="77" t="s">
        <v>403</v>
      </c>
      <c r="B812" s="68" t="s">
        <v>22</v>
      </c>
      <c r="C812" s="68" t="s">
        <v>5</v>
      </c>
      <c r="D812" s="69" t="s">
        <v>255</v>
      </c>
      <c r="E812" s="68"/>
      <c r="F812" s="70">
        <f>F813+F814</f>
        <v>420.3</v>
      </c>
      <c r="G812" s="70">
        <f>G813+G814</f>
        <v>0</v>
      </c>
      <c r="H812" s="70">
        <f>H813+H814</f>
        <v>0</v>
      </c>
      <c r="I812" s="70">
        <f>I813+I814</f>
        <v>0</v>
      </c>
    </row>
    <row r="813" spans="1:9" s="71" customFormat="1" ht="45.75" customHeight="1">
      <c r="A813" s="72" t="s">
        <v>140</v>
      </c>
      <c r="B813" s="68" t="s">
        <v>22</v>
      </c>
      <c r="C813" s="68" t="s">
        <v>5</v>
      </c>
      <c r="D813" s="69" t="s">
        <v>255</v>
      </c>
      <c r="E813" s="68" t="s">
        <v>64</v>
      </c>
      <c r="F813" s="70">
        <v>420.3</v>
      </c>
      <c r="G813" s="78"/>
      <c r="H813" s="79">
        <v>0</v>
      </c>
      <c r="I813" s="79">
        <v>0</v>
      </c>
    </row>
    <row r="814" spans="1:9" s="71" customFormat="1" ht="63" hidden="1">
      <c r="A814" s="67" t="s">
        <v>71</v>
      </c>
      <c r="B814" s="68" t="s">
        <v>22</v>
      </c>
      <c r="C814" s="68" t="s">
        <v>5</v>
      </c>
      <c r="D814" s="69" t="s">
        <v>255</v>
      </c>
      <c r="E814" s="68" t="s">
        <v>72</v>
      </c>
      <c r="F814" s="70"/>
      <c r="G814" s="78"/>
      <c r="H814" s="79">
        <v>0</v>
      </c>
      <c r="I814" s="79">
        <v>0</v>
      </c>
    </row>
    <row r="815" spans="1:9" s="71" customFormat="1" ht="30.75" customHeight="1" hidden="1">
      <c r="A815" s="72" t="s">
        <v>66</v>
      </c>
      <c r="B815" s="68" t="s">
        <v>22</v>
      </c>
      <c r="C815" s="68" t="s">
        <v>5</v>
      </c>
      <c r="D815" s="69" t="s">
        <v>207</v>
      </c>
      <c r="E815" s="68"/>
      <c r="F815" s="70">
        <f>F823+F825+F829+F831+F833+F835+F816+F837+F818+F821+F839</f>
        <v>0</v>
      </c>
      <c r="G815" s="70">
        <f>G823+G825+G829+G831+G833+G835+G816+G837+G818+G821+G839</f>
        <v>0</v>
      </c>
      <c r="H815" s="70">
        <f>H823+H825+H829+H831+H833+H835+H816+H837+H818+H821+H839</f>
        <v>0</v>
      </c>
      <c r="I815" s="70">
        <f>I823+I825+I829+I831+I833+I835+I816+I837+I818+I821+I839</f>
        <v>0</v>
      </c>
    </row>
    <row r="816" spans="1:9" s="71" customFormat="1" ht="31.5" customHeight="1" hidden="1">
      <c r="A816" s="72" t="s">
        <v>188</v>
      </c>
      <c r="B816" s="68" t="s">
        <v>22</v>
      </c>
      <c r="C816" s="68" t="s">
        <v>5</v>
      </c>
      <c r="D816" s="69" t="s">
        <v>207</v>
      </c>
      <c r="E816" s="68"/>
      <c r="F816" s="70">
        <f>F817</f>
        <v>0</v>
      </c>
      <c r="G816" s="70">
        <f>G817</f>
        <v>0</v>
      </c>
      <c r="H816" s="70">
        <f>H817</f>
        <v>0</v>
      </c>
      <c r="I816" s="70">
        <f>I817</f>
        <v>0</v>
      </c>
    </row>
    <row r="817" spans="1:9" s="71" customFormat="1" ht="48" customHeight="1" hidden="1">
      <c r="A817" s="72" t="s">
        <v>140</v>
      </c>
      <c r="B817" s="68" t="s">
        <v>22</v>
      </c>
      <c r="C817" s="68" t="s">
        <v>5</v>
      </c>
      <c r="D817" s="69" t="s">
        <v>207</v>
      </c>
      <c r="E817" s="68" t="s">
        <v>64</v>
      </c>
      <c r="F817" s="70">
        <v>0</v>
      </c>
      <c r="G817" s="70"/>
      <c r="H817" s="70">
        <v>0</v>
      </c>
      <c r="I817" s="70">
        <v>0</v>
      </c>
    </row>
    <row r="818" spans="1:9" s="71" customFormat="1" ht="0" customHeight="1" hidden="1">
      <c r="A818" s="72" t="s">
        <v>197</v>
      </c>
      <c r="B818" s="68" t="s">
        <v>22</v>
      </c>
      <c r="C818" s="68" t="s">
        <v>5</v>
      </c>
      <c r="D818" s="69" t="s">
        <v>67</v>
      </c>
      <c r="E818" s="68"/>
      <c r="F818" s="70">
        <f>F819+F820</f>
        <v>0</v>
      </c>
      <c r="G818" s="70">
        <f>G819+G820</f>
        <v>0</v>
      </c>
      <c r="H818" s="70">
        <f>H819+H820</f>
        <v>0</v>
      </c>
      <c r="I818" s="70">
        <f>I819+I820</f>
        <v>0</v>
      </c>
    </row>
    <row r="819" spans="1:9" s="71" customFormat="1" ht="48" customHeight="1" hidden="1">
      <c r="A819" s="72" t="s">
        <v>140</v>
      </c>
      <c r="B819" s="68" t="s">
        <v>22</v>
      </c>
      <c r="C819" s="68" t="s">
        <v>5</v>
      </c>
      <c r="D819" s="69" t="s">
        <v>67</v>
      </c>
      <c r="E819" s="68" t="s">
        <v>64</v>
      </c>
      <c r="F819" s="70">
        <v>0</v>
      </c>
      <c r="G819" s="70"/>
      <c r="H819" s="70">
        <v>0</v>
      </c>
      <c r="I819" s="70">
        <v>0</v>
      </c>
    </row>
    <row r="820" spans="1:9" s="71" customFormat="1" ht="61.5" customHeight="1" hidden="1">
      <c r="A820" s="67" t="s">
        <v>71</v>
      </c>
      <c r="B820" s="68" t="s">
        <v>22</v>
      </c>
      <c r="C820" s="68" t="s">
        <v>5</v>
      </c>
      <c r="D820" s="69" t="s">
        <v>67</v>
      </c>
      <c r="E820" s="68" t="s">
        <v>72</v>
      </c>
      <c r="F820" s="70">
        <v>0</v>
      </c>
      <c r="G820" s="70"/>
      <c r="H820" s="70">
        <v>0</v>
      </c>
      <c r="I820" s="70">
        <v>0</v>
      </c>
    </row>
    <row r="821" spans="1:9" s="71" customFormat="1" ht="78" customHeight="1" hidden="1">
      <c r="A821" s="72" t="s">
        <v>198</v>
      </c>
      <c r="B821" s="68" t="s">
        <v>22</v>
      </c>
      <c r="C821" s="68" t="s">
        <v>5</v>
      </c>
      <c r="D821" s="69" t="s">
        <v>67</v>
      </c>
      <c r="E821" s="68"/>
      <c r="F821" s="70">
        <f>F822</f>
        <v>0</v>
      </c>
      <c r="G821" s="70">
        <f>G822</f>
        <v>0</v>
      </c>
      <c r="H821" s="70">
        <f>H822</f>
        <v>0</v>
      </c>
      <c r="I821" s="70">
        <f>I822</f>
        <v>0</v>
      </c>
    </row>
    <row r="822" spans="1:9" s="71" customFormat="1" ht="61.5" customHeight="1" hidden="1">
      <c r="A822" s="67" t="s">
        <v>71</v>
      </c>
      <c r="B822" s="68" t="s">
        <v>22</v>
      </c>
      <c r="C822" s="68" t="s">
        <v>5</v>
      </c>
      <c r="D822" s="69" t="s">
        <v>67</v>
      </c>
      <c r="E822" s="68" t="s">
        <v>72</v>
      </c>
      <c r="F822" s="70">
        <v>0</v>
      </c>
      <c r="G822" s="70"/>
      <c r="H822" s="70">
        <v>0</v>
      </c>
      <c r="I822" s="70">
        <v>0</v>
      </c>
    </row>
    <row r="823" spans="1:9" s="71" customFormat="1" ht="45" customHeight="1" hidden="1">
      <c r="A823" s="72" t="s">
        <v>158</v>
      </c>
      <c r="B823" s="68" t="s">
        <v>22</v>
      </c>
      <c r="C823" s="68" t="s">
        <v>5</v>
      </c>
      <c r="D823" s="69" t="s">
        <v>207</v>
      </c>
      <c r="E823" s="68"/>
      <c r="F823" s="70">
        <f>F824</f>
        <v>0</v>
      </c>
      <c r="G823" s="70">
        <f>G824</f>
        <v>0</v>
      </c>
      <c r="H823" s="70">
        <f>H824</f>
        <v>0</v>
      </c>
      <c r="I823" s="70">
        <f>I824</f>
        <v>0</v>
      </c>
    </row>
    <row r="824" spans="1:9" s="71" customFormat="1" ht="46.5" customHeight="1" hidden="1">
      <c r="A824" s="72" t="s">
        <v>140</v>
      </c>
      <c r="B824" s="68" t="s">
        <v>22</v>
      </c>
      <c r="C824" s="68" t="s">
        <v>5</v>
      </c>
      <c r="D824" s="69" t="s">
        <v>207</v>
      </c>
      <c r="E824" s="68" t="s">
        <v>64</v>
      </c>
      <c r="F824" s="70">
        <v>0</v>
      </c>
      <c r="G824" s="78"/>
      <c r="H824" s="70">
        <v>0</v>
      </c>
      <c r="I824" s="70">
        <v>0</v>
      </c>
    </row>
    <row r="825" spans="1:9" s="71" customFormat="1" ht="45.75" customHeight="1" hidden="1">
      <c r="A825" s="72" t="s">
        <v>100</v>
      </c>
      <c r="B825" s="68" t="s">
        <v>22</v>
      </c>
      <c r="C825" s="68" t="s">
        <v>5</v>
      </c>
      <c r="D825" s="69" t="s">
        <v>207</v>
      </c>
      <c r="E825" s="68"/>
      <c r="F825" s="70">
        <f>F826+F827+F828</f>
        <v>0</v>
      </c>
      <c r="G825" s="70"/>
      <c r="H825" s="70">
        <f>H826+H827+H828</f>
        <v>0</v>
      </c>
      <c r="I825" s="70">
        <f>I826+I827+I828</f>
        <v>0</v>
      </c>
    </row>
    <row r="826" spans="1:9" s="71" customFormat="1" ht="126" customHeight="1" hidden="1">
      <c r="A826" s="72" t="s">
        <v>62</v>
      </c>
      <c r="B826" s="68" t="s">
        <v>22</v>
      </c>
      <c r="C826" s="68" t="s">
        <v>5</v>
      </c>
      <c r="D826" s="69" t="s">
        <v>207</v>
      </c>
      <c r="E826" s="68" t="s">
        <v>63</v>
      </c>
      <c r="F826" s="70">
        <v>0</v>
      </c>
      <c r="G826" s="70"/>
      <c r="H826" s="70">
        <v>0</v>
      </c>
      <c r="I826" s="70">
        <v>0</v>
      </c>
    </row>
    <row r="827" spans="1:9" s="71" customFormat="1" ht="45.75" customHeight="1" hidden="1">
      <c r="A827" s="72" t="s">
        <v>140</v>
      </c>
      <c r="B827" s="68" t="s">
        <v>22</v>
      </c>
      <c r="C827" s="68" t="s">
        <v>5</v>
      </c>
      <c r="D827" s="69" t="s">
        <v>207</v>
      </c>
      <c r="E827" s="68" t="s">
        <v>64</v>
      </c>
      <c r="F827" s="70">
        <v>0</v>
      </c>
      <c r="G827" s="70"/>
      <c r="H827" s="70">
        <v>0</v>
      </c>
      <c r="I827" s="70">
        <v>0</v>
      </c>
    </row>
    <row r="828" spans="1:9" s="71" customFormat="1" ht="12" customHeight="1" hidden="1">
      <c r="A828" s="72" t="s">
        <v>68</v>
      </c>
      <c r="B828" s="68" t="s">
        <v>22</v>
      </c>
      <c r="C828" s="68" t="s">
        <v>5</v>
      </c>
      <c r="D828" s="69" t="s">
        <v>207</v>
      </c>
      <c r="E828" s="68" t="s">
        <v>69</v>
      </c>
      <c r="F828" s="70">
        <v>0</v>
      </c>
      <c r="G828" s="70"/>
      <c r="H828" s="70">
        <v>0</v>
      </c>
      <c r="I828" s="70">
        <v>0</v>
      </c>
    </row>
    <row r="829" spans="1:9" s="71" customFormat="1" ht="63" customHeight="1" hidden="1">
      <c r="A829" s="72" t="s">
        <v>101</v>
      </c>
      <c r="B829" s="68" t="s">
        <v>22</v>
      </c>
      <c r="C829" s="68" t="s">
        <v>5</v>
      </c>
      <c r="D829" s="69" t="s">
        <v>207</v>
      </c>
      <c r="E829" s="68"/>
      <c r="F829" s="70">
        <f>F830</f>
        <v>0</v>
      </c>
      <c r="G829" s="70"/>
      <c r="H829" s="70">
        <f>H830</f>
        <v>0</v>
      </c>
      <c r="I829" s="70">
        <f>I830</f>
        <v>0</v>
      </c>
    </row>
    <row r="830" spans="1:9" s="71" customFormat="1" ht="60.75" customHeight="1" hidden="1">
      <c r="A830" s="67" t="s">
        <v>71</v>
      </c>
      <c r="B830" s="68" t="s">
        <v>22</v>
      </c>
      <c r="C830" s="68" t="s">
        <v>5</v>
      </c>
      <c r="D830" s="69" t="s">
        <v>207</v>
      </c>
      <c r="E830" s="68" t="s">
        <v>72</v>
      </c>
      <c r="F830" s="70">
        <v>0</v>
      </c>
      <c r="G830" s="70"/>
      <c r="H830" s="70">
        <v>0</v>
      </c>
      <c r="I830" s="70">
        <v>0</v>
      </c>
    </row>
    <row r="831" spans="1:9" s="71" customFormat="1" ht="70.5" customHeight="1" hidden="1">
      <c r="A831" s="72" t="s">
        <v>123</v>
      </c>
      <c r="B831" s="68" t="s">
        <v>22</v>
      </c>
      <c r="C831" s="68" t="s">
        <v>5</v>
      </c>
      <c r="D831" s="69" t="s">
        <v>67</v>
      </c>
      <c r="E831" s="68"/>
      <c r="F831" s="70">
        <f>F832</f>
        <v>0</v>
      </c>
      <c r="G831" s="70">
        <f>G832</f>
        <v>0</v>
      </c>
      <c r="H831" s="70">
        <f>H832</f>
        <v>0</v>
      </c>
      <c r="I831" s="70">
        <f>I832</f>
        <v>0</v>
      </c>
    </row>
    <row r="832" spans="1:9" s="71" customFormat="1" ht="75" customHeight="1" hidden="1">
      <c r="A832" s="67" t="s">
        <v>71</v>
      </c>
      <c r="B832" s="68" t="s">
        <v>22</v>
      </c>
      <c r="C832" s="68" t="s">
        <v>5</v>
      </c>
      <c r="D832" s="69" t="s">
        <v>67</v>
      </c>
      <c r="E832" s="68" t="s">
        <v>72</v>
      </c>
      <c r="F832" s="70"/>
      <c r="G832" s="70"/>
      <c r="H832" s="70">
        <v>0</v>
      </c>
      <c r="I832" s="70">
        <v>0</v>
      </c>
    </row>
    <row r="833" spans="1:9" s="71" customFormat="1" ht="75" customHeight="1" hidden="1">
      <c r="A833" s="72" t="s">
        <v>181</v>
      </c>
      <c r="B833" s="68" t="s">
        <v>22</v>
      </c>
      <c r="C833" s="68" t="s">
        <v>5</v>
      </c>
      <c r="D833" s="69" t="s">
        <v>67</v>
      </c>
      <c r="E833" s="68"/>
      <c r="F833" s="70">
        <f>F834</f>
        <v>0</v>
      </c>
      <c r="G833" s="70">
        <f>G834</f>
        <v>0</v>
      </c>
      <c r="H833" s="70">
        <f>H834</f>
        <v>0</v>
      </c>
      <c r="I833" s="70">
        <f>I834</f>
        <v>0</v>
      </c>
    </row>
    <row r="834" spans="1:9" s="71" customFormat="1" ht="84" customHeight="1" hidden="1">
      <c r="A834" s="67" t="s">
        <v>71</v>
      </c>
      <c r="B834" s="68" t="s">
        <v>22</v>
      </c>
      <c r="C834" s="68" t="s">
        <v>5</v>
      </c>
      <c r="D834" s="69" t="s">
        <v>67</v>
      </c>
      <c r="E834" s="68" t="s">
        <v>72</v>
      </c>
      <c r="F834" s="70"/>
      <c r="G834" s="70"/>
      <c r="H834" s="70">
        <v>0</v>
      </c>
      <c r="I834" s="70">
        <v>0</v>
      </c>
    </row>
    <row r="835" spans="1:9" s="71" customFormat="1" ht="72" customHeight="1" hidden="1">
      <c r="A835" s="72" t="s">
        <v>182</v>
      </c>
      <c r="B835" s="68" t="s">
        <v>22</v>
      </c>
      <c r="C835" s="68" t="s">
        <v>5</v>
      </c>
      <c r="D835" s="69" t="s">
        <v>67</v>
      </c>
      <c r="E835" s="68"/>
      <c r="F835" s="70">
        <f>F836</f>
        <v>0</v>
      </c>
      <c r="G835" s="70">
        <f>G836</f>
        <v>0</v>
      </c>
      <c r="H835" s="70">
        <f>H836</f>
        <v>0</v>
      </c>
      <c r="I835" s="70">
        <f>I836</f>
        <v>0</v>
      </c>
    </row>
    <row r="836" spans="1:9" s="71" customFormat="1" ht="72" customHeight="1" hidden="1">
      <c r="A836" s="67" t="s">
        <v>71</v>
      </c>
      <c r="B836" s="68" t="s">
        <v>22</v>
      </c>
      <c r="C836" s="68" t="s">
        <v>5</v>
      </c>
      <c r="D836" s="69" t="s">
        <v>67</v>
      </c>
      <c r="E836" s="68" t="s">
        <v>72</v>
      </c>
      <c r="F836" s="70"/>
      <c r="G836" s="70"/>
      <c r="H836" s="70">
        <v>0</v>
      </c>
      <c r="I836" s="70">
        <v>0</v>
      </c>
    </row>
    <row r="837" spans="1:9" s="71" customFormat="1" ht="81.75" customHeight="1" hidden="1">
      <c r="A837" s="72" t="s">
        <v>123</v>
      </c>
      <c r="B837" s="68" t="s">
        <v>22</v>
      </c>
      <c r="C837" s="68" t="s">
        <v>5</v>
      </c>
      <c r="D837" s="69" t="s">
        <v>67</v>
      </c>
      <c r="E837" s="68"/>
      <c r="F837" s="70">
        <f>F838</f>
        <v>0</v>
      </c>
      <c r="G837" s="70">
        <f>G838</f>
        <v>0</v>
      </c>
      <c r="H837" s="70">
        <f>H838</f>
        <v>0</v>
      </c>
      <c r="I837" s="70">
        <f>I838</f>
        <v>0</v>
      </c>
    </row>
    <row r="838" spans="1:9" s="71" customFormat="1" ht="90" customHeight="1" hidden="1">
      <c r="A838" s="67" t="s">
        <v>71</v>
      </c>
      <c r="B838" s="68" t="s">
        <v>22</v>
      </c>
      <c r="C838" s="68" t="s">
        <v>5</v>
      </c>
      <c r="D838" s="69" t="s">
        <v>67</v>
      </c>
      <c r="E838" s="68" t="s">
        <v>72</v>
      </c>
      <c r="F838" s="70">
        <v>0</v>
      </c>
      <c r="G838" s="70"/>
      <c r="H838" s="70">
        <v>0</v>
      </c>
      <c r="I838" s="70">
        <v>0</v>
      </c>
    </row>
    <row r="839" spans="1:9" s="71" customFormat="1" ht="78.75" customHeight="1" hidden="1">
      <c r="A839" s="67" t="s">
        <v>182</v>
      </c>
      <c r="B839" s="68" t="s">
        <v>22</v>
      </c>
      <c r="C839" s="68" t="s">
        <v>5</v>
      </c>
      <c r="D839" s="69" t="s">
        <v>207</v>
      </c>
      <c r="E839" s="68"/>
      <c r="F839" s="70">
        <f>F840+F841</f>
        <v>0</v>
      </c>
      <c r="G839" s="70">
        <f>G840+G841</f>
        <v>0</v>
      </c>
      <c r="H839" s="70">
        <f>H840+H841</f>
        <v>0</v>
      </c>
      <c r="I839" s="70">
        <f>I840+I841</f>
        <v>0</v>
      </c>
    </row>
    <row r="840" spans="1:9" s="71" customFormat="1" ht="47.25" hidden="1">
      <c r="A840" s="72" t="s">
        <v>140</v>
      </c>
      <c r="B840" s="68" t="s">
        <v>22</v>
      </c>
      <c r="C840" s="68" t="s">
        <v>5</v>
      </c>
      <c r="D840" s="69" t="s">
        <v>207</v>
      </c>
      <c r="E840" s="68" t="s">
        <v>64</v>
      </c>
      <c r="F840" s="70">
        <v>0</v>
      </c>
      <c r="G840" s="70"/>
      <c r="H840" s="70">
        <v>0</v>
      </c>
      <c r="I840" s="70">
        <v>0</v>
      </c>
    </row>
    <row r="841" spans="1:9" s="71" customFormat="1" ht="63" hidden="1">
      <c r="A841" s="67" t="s">
        <v>71</v>
      </c>
      <c r="B841" s="68" t="s">
        <v>22</v>
      </c>
      <c r="C841" s="68" t="s">
        <v>5</v>
      </c>
      <c r="D841" s="69" t="s">
        <v>207</v>
      </c>
      <c r="E841" s="68" t="s">
        <v>72</v>
      </c>
      <c r="F841" s="70">
        <v>0</v>
      </c>
      <c r="G841" s="70"/>
      <c r="H841" s="70">
        <v>0</v>
      </c>
      <c r="I841" s="70">
        <v>0</v>
      </c>
    </row>
    <row r="842" spans="1:9" s="71" customFormat="1" ht="107.25" customHeight="1" hidden="1">
      <c r="A842" s="44" t="s">
        <v>305</v>
      </c>
      <c r="B842" s="68" t="s">
        <v>22</v>
      </c>
      <c r="C842" s="68" t="s">
        <v>5</v>
      </c>
      <c r="D842" s="69" t="s">
        <v>252</v>
      </c>
      <c r="E842" s="68"/>
      <c r="F842" s="70">
        <f>F843+F845</f>
        <v>0</v>
      </c>
      <c r="G842" s="70">
        <f>G843+G845</f>
        <v>0</v>
      </c>
      <c r="H842" s="70">
        <f>H843+H845</f>
        <v>0</v>
      </c>
      <c r="I842" s="70">
        <f>I843+I845</f>
        <v>0</v>
      </c>
    </row>
    <row r="843" spans="1:9" s="71" customFormat="1" ht="45" customHeight="1" hidden="1">
      <c r="A843" s="72" t="s">
        <v>158</v>
      </c>
      <c r="B843" s="68" t="s">
        <v>22</v>
      </c>
      <c r="C843" s="68" t="s">
        <v>5</v>
      </c>
      <c r="D843" s="69" t="s">
        <v>253</v>
      </c>
      <c r="E843" s="68"/>
      <c r="F843" s="70">
        <f>F844</f>
        <v>0</v>
      </c>
      <c r="G843" s="70"/>
      <c r="H843" s="70">
        <v>0</v>
      </c>
      <c r="I843" s="70">
        <v>0</v>
      </c>
    </row>
    <row r="844" spans="1:9" s="71" customFormat="1" ht="47.25" customHeight="1" hidden="1">
      <c r="A844" s="72" t="s">
        <v>140</v>
      </c>
      <c r="B844" s="68" t="s">
        <v>22</v>
      </c>
      <c r="C844" s="68" t="s">
        <v>5</v>
      </c>
      <c r="D844" s="69" t="s">
        <v>252</v>
      </c>
      <c r="E844" s="68" t="s">
        <v>64</v>
      </c>
      <c r="F844" s="70">
        <v>0</v>
      </c>
      <c r="G844" s="70"/>
      <c r="H844" s="70">
        <v>0</v>
      </c>
      <c r="I844" s="70">
        <v>0</v>
      </c>
    </row>
    <row r="845" spans="1:9" s="71" customFormat="1" ht="47.25" hidden="1">
      <c r="A845" s="67" t="s">
        <v>123</v>
      </c>
      <c r="B845" s="68" t="s">
        <v>22</v>
      </c>
      <c r="C845" s="68" t="s">
        <v>5</v>
      </c>
      <c r="D845" s="69" t="s">
        <v>252</v>
      </c>
      <c r="E845" s="68"/>
      <c r="F845" s="70">
        <f>F846</f>
        <v>0</v>
      </c>
      <c r="G845" s="70">
        <f>G846</f>
        <v>0</v>
      </c>
      <c r="H845" s="70">
        <f>H846</f>
        <v>0</v>
      </c>
      <c r="I845" s="70">
        <f>I846</f>
        <v>0</v>
      </c>
    </row>
    <row r="846" spans="1:9" s="71" customFormat="1" ht="63" hidden="1">
      <c r="A846" s="67" t="s">
        <v>71</v>
      </c>
      <c r="B846" s="68" t="s">
        <v>22</v>
      </c>
      <c r="C846" s="68" t="s">
        <v>5</v>
      </c>
      <c r="D846" s="69" t="s">
        <v>252</v>
      </c>
      <c r="E846" s="68" t="s">
        <v>72</v>
      </c>
      <c r="F846" s="70">
        <v>0</v>
      </c>
      <c r="G846" s="70"/>
      <c r="H846" s="70">
        <v>0</v>
      </c>
      <c r="I846" s="70">
        <v>0</v>
      </c>
    </row>
    <row r="847" spans="1:9" s="71" customFormat="1" ht="111" customHeight="1" hidden="1">
      <c r="A847" s="77" t="s">
        <v>306</v>
      </c>
      <c r="B847" s="68" t="s">
        <v>22</v>
      </c>
      <c r="C847" s="68" t="s">
        <v>5</v>
      </c>
      <c r="D847" s="69" t="s">
        <v>247</v>
      </c>
      <c r="E847" s="68"/>
      <c r="F847" s="70">
        <f>F848+F849</f>
        <v>0</v>
      </c>
      <c r="G847" s="70">
        <f>G848+G849</f>
        <v>0</v>
      </c>
      <c r="H847" s="70">
        <f>H848+H849</f>
        <v>0</v>
      </c>
      <c r="I847" s="70">
        <f>I848+I849</f>
        <v>0</v>
      </c>
    </row>
    <row r="848" spans="1:9" s="71" customFormat="1" ht="45.75" customHeight="1" hidden="1">
      <c r="A848" s="72" t="s">
        <v>140</v>
      </c>
      <c r="B848" s="68" t="s">
        <v>22</v>
      </c>
      <c r="C848" s="68" t="s">
        <v>5</v>
      </c>
      <c r="D848" s="69" t="s">
        <v>247</v>
      </c>
      <c r="E848" s="68" t="s">
        <v>64</v>
      </c>
      <c r="F848" s="70">
        <v>0</v>
      </c>
      <c r="G848" s="70"/>
      <c r="H848" s="79">
        <v>0</v>
      </c>
      <c r="I848" s="79">
        <v>0</v>
      </c>
    </row>
    <row r="849" spans="1:9" s="71" customFormat="1" ht="60.75" customHeight="1" hidden="1">
      <c r="A849" s="67" t="s">
        <v>71</v>
      </c>
      <c r="B849" s="68" t="s">
        <v>22</v>
      </c>
      <c r="C849" s="68" t="s">
        <v>5</v>
      </c>
      <c r="D849" s="69" t="s">
        <v>247</v>
      </c>
      <c r="E849" s="68" t="s">
        <v>72</v>
      </c>
      <c r="F849" s="70">
        <v>0</v>
      </c>
      <c r="G849" s="70"/>
      <c r="H849" s="70">
        <v>0</v>
      </c>
      <c r="I849" s="70">
        <v>0</v>
      </c>
    </row>
    <row r="850" spans="1:9" s="71" customFormat="1" ht="93.75" customHeight="1" hidden="1">
      <c r="A850" s="72" t="s">
        <v>124</v>
      </c>
      <c r="B850" s="68" t="s">
        <v>22</v>
      </c>
      <c r="C850" s="68" t="s">
        <v>5</v>
      </c>
      <c r="D850" s="69" t="s">
        <v>88</v>
      </c>
      <c r="E850" s="68"/>
      <c r="F850" s="70">
        <f>F851+F853</f>
        <v>0</v>
      </c>
      <c r="G850" s="70">
        <f>G851+G853</f>
        <v>0</v>
      </c>
      <c r="H850" s="70">
        <f>H851+H853</f>
        <v>0</v>
      </c>
      <c r="I850" s="70">
        <f>I851+I853</f>
        <v>0</v>
      </c>
    </row>
    <row r="851" spans="1:9" s="71" customFormat="1" ht="46.5" customHeight="1" hidden="1">
      <c r="A851" s="72" t="s">
        <v>158</v>
      </c>
      <c r="B851" s="68" t="s">
        <v>22</v>
      </c>
      <c r="C851" s="68" t="s">
        <v>5</v>
      </c>
      <c r="D851" s="69" t="s">
        <v>88</v>
      </c>
      <c r="E851" s="68"/>
      <c r="F851" s="70">
        <f>F852</f>
        <v>0</v>
      </c>
      <c r="G851" s="70">
        <f>G852</f>
        <v>0</v>
      </c>
      <c r="H851" s="70">
        <f>H852</f>
        <v>0</v>
      </c>
      <c r="I851" s="70">
        <f>I852</f>
        <v>0</v>
      </c>
    </row>
    <row r="852" spans="1:9" s="71" customFormat="1" ht="48" customHeight="1" hidden="1">
      <c r="A852" s="72" t="s">
        <v>140</v>
      </c>
      <c r="B852" s="68" t="s">
        <v>22</v>
      </c>
      <c r="C852" s="68" t="s">
        <v>5</v>
      </c>
      <c r="D852" s="69" t="s">
        <v>88</v>
      </c>
      <c r="E852" s="68" t="s">
        <v>64</v>
      </c>
      <c r="F852" s="70">
        <v>0</v>
      </c>
      <c r="G852" s="78"/>
      <c r="H852" s="70">
        <v>0</v>
      </c>
      <c r="I852" s="70">
        <v>0</v>
      </c>
    </row>
    <row r="853" spans="1:9" s="71" customFormat="1" ht="48" customHeight="1" hidden="1">
      <c r="A853" s="72" t="s">
        <v>123</v>
      </c>
      <c r="B853" s="68" t="s">
        <v>22</v>
      </c>
      <c r="C853" s="68" t="s">
        <v>5</v>
      </c>
      <c r="D853" s="69" t="s">
        <v>88</v>
      </c>
      <c r="E853" s="68"/>
      <c r="F853" s="70">
        <f>F854</f>
        <v>0</v>
      </c>
      <c r="G853" s="70">
        <f>G854</f>
        <v>0</v>
      </c>
      <c r="H853" s="70">
        <f>H854</f>
        <v>0</v>
      </c>
      <c r="I853" s="70">
        <f>I854</f>
        <v>0</v>
      </c>
    </row>
    <row r="854" spans="1:9" s="71" customFormat="1" ht="63" customHeight="1" hidden="1">
      <c r="A854" s="67" t="s">
        <v>71</v>
      </c>
      <c r="B854" s="68" t="s">
        <v>22</v>
      </c>
      <c r="C854" s="68" t="s">
        <v>5</v>
      </c>
      <c r="D854" s="69" t="s">
        <v>88</v>
      </c>
      <c r="E854" s="68" t="s">
        <v>72</v>
      </c>
      <c r="F854" s="70"/>
      <c r="G854" s="78"/>
      <c r="H854" s="82">
        <v>0</v>
      </c>
      <c r="I854" s="82">
        <v>0</v>
      </c>
    </row>
    <row r="855" spans="1:9" s="71" customFormat="1" ht="127.5" customHeight="1" hidden="1">
      <c r="A855" s="77" t="s">
        <v>303</v>
      </c>
      <c r="B855" s="68" t="s">
        <v>22</v>
      </c>
      <c r="C855" s="68" t="s">
        <v>5</v>
      </c>
      <c r="D855" s="69" t="s">
        <v>256</v>
      </c>
      <c r="E855" s="68"/>
      <c r="F855" s="70">
        <f>F856+F858</f>
        <v>0</v>
      </c>
      <c r="G855" s="70">
        <f>G856+G858</f>
        <v>0</v>
      </c>
      <c r="H855" s="70">
        <f>H856+H858</f>
        <v>0</v>
      </c>
      <c r="I855" s="70">
        <f>I856+I858</f>
        <v>0</v>
      </c>
    </row>
    <row r="856" spans="1:9" s="71" customFormat="1" ht="61.5" customHeight="1" hidden="1">
      <c r="A856" s="72"/>
      <c r="B856" s="68" t="s">
        <v>22</v>
      </c>
      <c r="C856" s="68" t="s">
        <v>5</v>
      </c>
      <c r="D856" s="69" t="s">
        <v>90</v>
      </c>
      <c r="E856" s="68"/>
      <c r="F856" s="70">
        <f>F857</f>
        <v>0</v>
      </c>
      <c r="G856" s="70">
        <f>G857</f>
        <v>0</v>
      </c>
      <c r="H856" s="70">
        <f>H857</f>
        <v>0</v>
      </c>
      <c r="I856" s="70">
        <f>I857</f>
        <v>0</v>
      </c>
    </row>
    <row r="857" spans="1:9" s="71" customFormat="1" ht="60.75" customHeight="1" hidden="1">
      <c r="A857" s="72" t="s">
        <v>140</v>
      </c>
      <c r="B857" s="68" t="s">
        <v>22</v>
      </c>
      <c r="C857" s="68" t="s">
        <v>5</v>
      </c>
      <c r="D857" s="69" t="s">
        <v>90</v>
      </c>
      <c r="E857" s="68" t="s">
        <v>64</v>
      </c>
      <c r="F857" s="78"/>
      <c r="G857" s="78"/>
      <c r="H857" s="82"/>
      <c r="I857" s="82"/>
    </row>
    <row r="858" spans="1:9" s="71" customFormat="1" ht="48" customHeight="1" hidden="1">
      <c r="A858" s="72" t="s">
        <v>123</v>
      </c>
      <c r="B858" s="68" t="s">
        <v>22</v>
      </c>
      <c r="C858" s="68" t="s">
        <v>5</v>
      </c>
      <c r="D858" s="69" t="s">
        <v>256</v>
      </c>
      <c r="E858" s="68"/>
      <c r="F858" s="70">
        <f>F859</f>
        <v>0</v>
      </c>
      <c r="G858" s="70">
        <f>G859</f>
        <v>0</v>
      </c>
      <c r="H858" s="70">
        <f>H859</f>
        <v>0</v>
      </c>
      <c r="I858" s="70">
        <f>I859</f>
        <v>0</v>
      </c>
    </row>
    <row r="859" spans="1:9" s="71" customFormat="1" ht="63.75" customHeight="1" hidden="1">
      <c r="A859" s="67" t="s">
        <v>71</v>
      </c>
      <c r="B859" s="68" t="s">
        <v>22</v>
      </c>
      <c r="C859" s="68" t="s">
        <v>5</v>
      </c>
      <c r="D859" s="69" t="s">
        <v>256</v>
      </c>
      <c r="E859" s="68" t="s">
        <v>72</v>
      </c>
      <c r="F859" s="70">
        <v>0</v>
      </c>
      <c r="G859" s="70"/>
      <c r="H859" s="79">
        <v>0</v>
      </c>
      <c r="I859" s="79">
        <v>0</v>
      </c>
    </row>
    <row r="860" spans="1:9" ht="0.75" customHeight="1" hidden="1">
      <c r="A860" s="2" t="s">
        <v>100</v>
      </c>
      <c r="B860" s="1" t="s">
        <v>22</v>
      </c>
      <c r="C860" s="1" t="s">
        <v>5</v>
      </c>
      <c r="D860" s="33" t="s">
        <v>208</v>
      </c>
      <c r="E860" s="1"/>
      <c r="F860" s="3" t="e">
        <f>#REF!+F862+#REF!</f>
        <v>#REF!</v>
      </c>
      <c r="G860" s="3" t="e">
        <f>#REF!+G862+#REF!</f>
        <v>#REF!</v>
      </c>
      <c r="H860" s="3" t="e">
        <f>#REF!+H862+#REF!</f>
        <v>#REF!</v>
      </c>
      <c r="I860" s="3" t="e">
        <f>#REF!+I862+#REF!</f>
        <v>#REF!</v>
      </c>
    </row>
    <row r="861" spans="1:9" ht="126">
      <c r="A861" s="2" t="s">
        <v>391</v>
      </c>
      <c r="B861" s="1" t="s">
        <v>22</v>
      </c>
      <c r="C861" s="1" t="s">
        <v>5</v>
      </c>
      <c r="D861" s="33" t="s">
        <v>336</v>
      </c>
      <c r="E861" s="1"/>
      <c r="F861" s="3">
        <f>F863+F862</f>
        <v>100</v>
      </c>
      <c r="G861" s="3">
        <f>G863+G862</f>
        <v>0</v>
      </c>
      <c r="H861" s="3">
        <f>H863+H862</f>
        <v>0</v>
      </c>
      <c r="I861" s="3">
        <f>I863+I862</f>
        <v>0</v>
      </c>
    </row>
    <row r="862" spans="1:9" ht="47.25" customHeight="1" hidden="1">
      <c r="A862" s="31" t="s">
        <v>342</v>
      </c>
      <c r="B862" s="11" t="s">
        <v>22</v>
      </c>
      <c r="C862" s="11" t="s">
        <v>5</v>
      </c>
      <c r="D862" s="33" t="s">
        <v>336</v>
      </c>
      <c r="E862" s="11" t="s">
        <v>64</v>
      </c>
      <c r="F862" s="3"/>
      <c r="G862" s="11"/>
      <c r="H862" s="14">
        <v>0</v>
      </c>
      <c r="I862" s="14">
        <v>0</v>
      </c>
    </row>
    <row r="863" spans="1:9" ht="63.75" customHeight="1">
      <c r="A863" s="22" t="s">
        <v>71</v>
      </c>
      <c r="B863" s="1" t="s">
        <v>22</v>
      </c>
      <c r="C863" s="1" t="s">
        <v>5</v>
      </c>
      <c r="D863" s="33" t="s">
        <v>336</v>
      </c>
      <c r="E863" s="1" t="s">
        <v>72</v>
      </c>
      <c r="F863" s="3">
        <v>100</v>
      </c>
      <c r="G863" s="3"/>
      <c r="H863" s="14">
        <v>0</v>
      </c>
      <c r="I863" s="14">
        <v>0</v>
      </c>
    </row>
    <row r="864" spans="1:9" ht="21.75" customHeight="1" hidden="1">
      <c r="A864" s="2" t="s">
        <v>123</v>
      </c>
      <c r="B864" s="1" t="s">
        <v>22</v>
      </c>
      <c r="C864" s="1" t="s">
        <v>5</v>
      </c>
      <c r="D864" s="33" t="s">
        <v>336</v>
      </c>
      <c r="E864" s="1"/>
      <c r="F864" s="3"/>
      <c r="G864" s="3"/>
      <c r="H864" s="3"/>
      <c r="I864" s="3"/>
    </row>
    <row r="865" spans="1:9" ht="26.25" customHeight="1" hidden="1">
      <c r="A865" s="22" t="s">
        <v>71</v>
      </c>
      <c r="B865" s="1" t="s">
        <v>22</v>
      </c>
      <c r="C865" s="1" t="s">
        <v>5</v>
      </c>
      <c r="D865" s="33" t="s">
        <v>336</v>
      </c>
      <c r="E865" s="1" t="s">
        <v>72</v>
      </c>
      <c r="F865" s="3"/>
      <c r="G865" s="3"/>
      <c r="H865" s="14"/>
      <c r="I865" s="14"/>
    </row>
    <row r="866" spans="1:9" ht="29.25" customHeight="1" hidden="1">
      <c r="A866" s="38" t="s">
        <v>288</v>
      </c>
      <c r="B866" s="5" t="s">
        <v>21</v>
      </c>
      <c r="C866" s="5"/>
      <c r="D866" s="33" t="s">
        <v>336</v>
      </c>
      <c r="E866" s="5"/>
      <c r="F866" s="10"/>
      <c r="G866" s="10"/>
      <c r="H866" s="10"/>
      <c r="I866" s="10"/>
    </row>
    <row r="867" spans="1:9" ht="30" customHeight="1" hidden="1">
      <c r="A867" s="22" t="s">
        <v>289</v>
      </c>
      <c r="B867" s="1" t="s">
        <v>21</v>
      </c>
      <c r="C867" s="1" t="s">
        <v>6</v>
      </c>
      <c r="D867" s="33" t="s">
        <v>336</v>
      </c>
      <c r="E867" s="1"/>
      <c r="F867" s="3"/>
      <c r="G867" s="3"/>
      <c r="H867" s="3"/>
      <c r="I867" s="3"/>
    </row>
    <row r="868" spans="1:9" ht="31.5" customHeight="1" hidden="1">
      <c r="A868" s="42" t="s">
        <v>290</v>
      </c>
      <c r="B868" s="1" t="s">
        <v>21</v>
      </c>
      <c r="C868" s="1" t="s">
        <v>6</v>
      </c>
      <c r="D868" s="33" t="s">
        <v>336</v>
      </c>
      <c r="E868" s="1"/>
      <c r="F868" s="3"/>
      <c r="G868" s="3"/>
      <c r="H868" s="3"/>
      <c r="I868" s="3"/>
    </row>
    <row r="869" spans="1:9" ht="33" customHeight="1" hidden="1">
      <c r="A869" s="2" t="s">
        <v>158</v>
      </c>
      <c r="B869" s="1" t="s">
        <v>21</v>
      </c>
      <c r="C869" s="1" t="s">
        <v>6</v>
      </c>
      <c r="D869" s="33" t="s">
        <v>336</v>
      </c>
      <c r="E869" s="1"/>
      <c r="F869" s="3"/>
      <c r="G869" s="3"/>
      <c r="H869" s="3"/>
      <c r="I869" s="3"/>
    </row>
    <row r="870" spans="1:9" ht="30" customHeight="1" hidden="1">
      <c r="A870" s="2" t="s">
        <v>140</v>
      </c>
      <c r="B870" s="1" t="s">
        <v>21</v>
      </c>
      <c r="C870" s="1" t="s">
        <v>6</v>
      </c>
      <c r="D870" s="33" t="s">
        <v>336</v>
      </c>
      <c r="E870" s="1" t="s">
        <v>64</v>
      </c>
      <c r="F870" s="3"/>
      <c r="G870" s="3"/>
      <c r="H870" s="14"/>
      <c r="I870" s="14"/>
    </row>
    <row r="871" spans="1:9" ht="21" customHeight="1" hidden="1">
      <c r="A871" s="2" t="s">
        <v>68</v>
      </c>
      <c r="B871" s="1" t="s">
        <v>22</v>
      </c>
      <c r="C871" s="1" t="s">
        <v>5</v>
      </c>
      <c r="D871" s="33" t="s">
        <v>336</v>
      </c>
      <c r="E871" s="1" t="s">
        <v>69</v>
      </c>
      <c r="F871" s="3"/>
      <c r="G871" s="3"/>
      <c r="H871" s="14"/>
      <c r="I871" s="14"/>
    </row>
    <row r="872" spans="1:9" ht="31.5">
      <c r="A872" s="2" t="s">
        <v>66</v>
      </c>
      <c r="B872" s="1" t="s">
        <v>22</v>
      </c>
      <c r="C872" s="1" t="s">
        <v>5</v>
      </c>
      <c r="D872" s="33" t="s">
        <v>208</v>
      </c>
      <c r="E872" s="1"/>
      <c r="F872" s="3">
        <f>F873+F874+F876+F875</f>
        <v>0</v>
      </c>
      <c r="G872" s="3">
        <f>G873+G874+G876+G875</f>
        <v>0</v>
      </c>
      <c r="H872" s="3">
        <f>H873+H874+H876+H875</f>
        <v>92317</v>
      </c>
      <c r="I872" s="3">
        <f>I873+I874+I876+I875</f>
        <v>92317</v>
      </c>
    </row>
    <row r="873" spans="1:9" ht="126">
      <c r="A873" s="31" t="s">
        <v>341</v>
      </c>
      <c r="B873" s="1" t="s">
        <v>22</v>
      </c>
      <c r="C873" s="1" t="s">
        <v>5</v>
      </c>
      <c r="D873" s="33" t="s">
        <v>208</v>
      </c>
      <c r="E873" s="1" t="s">
        <v>63</v>
      </c>
      <c r="F873" s="3">
        <v>0</v>
      </c>
      <c r="G873" s="3"/>
      <c r="H873" s="14">
        <v>27964.6</v>
      </c>
      <c r="I873" s="14">
        <v>27964.6</v>
      </c>
    </row>
    <row r="874" spans="1:9" ht="47.25">
      <c r="A874" s="31" t="s">
        <v>342</v>
      </c>
      <c r="B874" s="1" t="s">
        <v>22</v>
      </c>
      <c r="C874" s="1" t="s">
        <v>5</v>
      </c>
      <c r="D874" s="33" t="s">
        <v>208</v>
      </c>
      <c r="E874" s="1" t="s">
        <v>64</v>
      </c>
      <c r="F874" s="3">
        <v>0</v>
      </c>
      <c r="G874" s="3"/>
      <c r="H874" s="14">
        <v>25552.4</v>
      </c>
      <c r="I874" s="14">
        <v>25552.4</v>
      </c>
    </row>
    <row r="875" spans="1:9" ht="63">
      <c r="A875" s="22" t="s">
        <v>71</v>
      </c>
      <c r="B875" s="1" t="s">
        <v>22</v>
      </c>
      <c r="C875" s="1" t="s">
        <v>5</v>
      </c>
      <c r="D875" s="33" t="s">
        <v>208</v>
      </c>
      <c r="E875" s="1" t="s">
        <v>72</v>
      </c>
      <c r="F875" s="3">
        <v>0</v>
      </c>
      <c r="G875" s="3"/>
      <c r="H875" s="14">
        <v>38800</v>
      </c>
      <c r="I875" s="14">
        <v>38800</v>
      </c>
    </row>
    <row r="876" spans="1:9" ht="15.75" hidden="1">
      <c r="A876" s="72" t="s">
        <v>68</v>
      </c>
      <c r="B876" s="1" t="s">
        <v>22</v>
      </c>
      <c r="C876" s="1" t="s">
        <v>5</v>
      </c>
      <c r="D876" s="33" t="s">
        <v>208</v>
      </c>
      <c r="E876" s="1" t="s">
        <v>69</v>
      </c>
      <c r="F876" s="3">
        <v>0</v>
      </c>
      <c r="G876" s="3"/>
      <c r="H876" s="14">
        <v>0</v>
      </c>
      <c r="I876" s="14"/>
    </row>
    <row r="877" spans="1:9" ht="17.25" customHeight="1">
      <c r="A877" s="4" t="s">
        <v>24</v>
      </c>
      <c r="B877" s="5" t="s">
        <v>25</v>
      </c>
      <c r="C877" s="5"/>
      <c r="D877" s="35"/>
      <c r="E877" s="5"/>
      <c r="F877" s="10">
        <f>F878+F882+F929+F940</f>
        <v>96769.50000000001</v>
      </c>
      <c r="G877" s="10">
        <f>G878+G882+G929+G940</f>
        <v>0</v>
      </c>
      <c r="H877" s="10">
        <f>H878+H882+H929+H940</f>
        <v>93027.40000000001</v>
      </c>
      <c r="I877" s="10">
        <f>I878+I882+I929+I940</f>
        <v>93406.6</v>
      </c>
    </row>
    <row r="878" spans="1:9" ht="18" customHeight="1">
      <c r="A878" s="2" t="s">
        <v>41</v>
      </c>
      <c r="B878" s="1" t="s">
        <v>25</v>
      </c>
      <c r="C878" s="1" t="s">
        <v>5</v>
      </c>
      <c r="D878" s="33"/>
      <c r="E878" s="1"/>
      <c r="F878" s="3">
        <f aca="true" t="shared" si="37" ref="F878:I880">F879</f>
        <v>7000</v>
      </c>
      <c r="G878" s="3">
        <f t="shared" si="37"/>
        <v>0</v>
      </c>
      <c r="H878" s="3">
        <f t="shared" si="37"/>
        <v>7000</v>
      </c>
      <c r="I878" s="3">
        <f t="shared" si="37"/>
        <v>7000</v>
      </c>
    </row>
    <row r="879" spans="1:9" ht="29.25" customHeight="1">
      <c r="A879" s="2" t="s">
        <v>66</v>
      </c>
      <c r="B879" s="1" t="s">
        <v>25</v>
      </c>
      <c r="C879" s="1" t="s">
        <v>5</v>
      </c>
      <c r="D879" s="33" t="s">
        <v>207</v>
      </c>
      <c r="E879" s="1"/>
      <c r="F879" s="3">
        <f t="shared" si="37"/>
        <v>7000</v>
      </c>
      <c r="G879" s="3">
        <f t="shared" si="37"/>
        <v>0</v>
      </c>
      <c r="H879" s="3">
        <f t="shared" si="37"/>
        <v>7000</v>
      </c>
      <c r="I879" s="3">
        <f t="shared" si="37"/>
        <v>7000</v>
      </c>
    </row>
    <row r="880" spans="1:9" ht="0" customHeight="1" hidden="1">
      <c r="A880" s="2" t="s">
        <v>148</v>
      </c>
      <c r="B880" s="1" t="s">
        <v>25</v>
      </c>
      <c r="C880" s="1" t="s">
        <v>5</v>
      </c>
      <c r="D880" s="33" t="s">
        <v>207</v>
      </c>
      <c r="E880" s="1"/>
      <c r="F880" s="3">
        <f t="shared" si="37"/>
        <v>7000</v>
      </c>
      <c r="G880" s="3">
        <f t="shared" si="37"/>
        <v>0</v>
      </c>
      <c r="H880" s="3">
        <f t="shared" si="37"/>
        <v>7000</v>
      </c>
      <c r="I880" s="3">
        <f t="shared" si="37"/>
        <v>7000</v>
      </c>
    </row>
    <row r="881" spans="1:9" ht="32.25" customHeight="1">
      <c r="A881" s="2" t="s">
        <v>77</v>
      </c>
      <c r="B881" s="1" t="s">
        <v>25</v>
      </c>
      <c r="C881" s="1" t="s">
        <v>5</v>
      </c>
      <c r="D881" s="33" t="s">
        <v>207</v>
      </c>
      <c r="E881" s="1" t="s">
        <v>76</v>
      </c>
      <c r="F881" s="3">
        <v>7000</v>
      </c>
      <c r="G881" s="3"/>
      <c r="H881" s="3">
        <v>7000</v>
      </c>
      <c r="I881" s="3">
        <v>7000</v>
      </c>
    </row>
    <row r="882" spans="1:9" ht="15" customHeight="1">
      <c r="A882" s="2" t="s">
        <v>27</v>
      </c>
      <c r="B882" s="1" t="s">
        <v>25</v>
      </c>
      <c r="C882" s="1" t="s">
        <v>7</v>
      </c>
      <c r="D882" s="33"/>
      <c r="E882" s="1"/>
      <c r="F882" s="3">
        <f>F883+F886+F888</f>
        <v>48863.200000000004</v>
      </c>
      <c r="G882" s="3">
        <f>G883+G886+G888</f>
        <v>0</v>
      </c>
      <c r="H882" s="3">
        <f>H883+H886+H888</f>
        <v>45645.2</v>
      </c>
      <c r="I882" s="3">
        <f>I883+I886+I888</f>
        <v>45781.6</v>
      </c>
    </row>
    <row r="883" spans="1:9" ht="78.75" customHeight="1" hidden="1">
      <c r="A883" s="2" t="s">
        <v>149</v>
      </c>
      <c r="B883" s="1" t="s">
        <v>25</v>
      </c>
      <c r="C883" s="1" t="s">
        <v>7</v>
      </c>
      <c r="D883" s="33" t="s">
        <v>150</v>
      </c>
      <c r="E883" s="1"/>
      <c r="F883" s="3">
        <f aca="true" t="shared" si="38" ref="F883:I884">F884</f>
        <v>0</v>
      </c>
      <c r="G883" s="3">
        <f t="shared" si="38"/>
        <v>0</v>
      </c>
      <c r="H883" s="3">
        <f t="shared" si="38"/>
        <v>0</v>
      </c>
      <c r="I883" s="3">
        <f t="shared" si="38"/>
        <v>0</v>
      </c>
    </row>
    <row r="884" spans="1:9" ht="31.5" customHeight="1" hidden="1">
      <c r="A884" s="2" t="s">
        <v>77</v>
      </c>
      <c r="B884" s="1" t="s">
        <v>25</v>
      </c>
      <c r="C884" s="1" t="s">
        <v>7</v>
      </c>
      <c r="D884" s="33" t="s">
        <v>150</v>
      </c>
      <c r="E884" s="1"/>
      <c r="F884" s="3">
        <f t="shared" si="38"/>
        <v>0</v>
      </c>
      <c r="G884" s="3">
        <f t="shared" si="38"/>
        <v>0</v>
      </c>
      <c r="H884" s="3">
        <f t="shared" si="38"/>
        <v>0</v>
      </c>
      <c r="I884" s="3">
        <f t="shared" si="38"/>
        <v>0</v>
      </c>
    </row>
    <row r="885" spans="1:9" ht="30.75" customHeight="1" hidden="1">
      <c r="A885" s="2" t="s">
        <v>77</v>
      </c>
      <c r="B885" s="1" t="s">
        <v>25</v>
      </c>
      <c r="C885" s="1" t="s">
        <v>7</v>
      </c>
      <c r="D885" s="33" t="s">
        <v>150</v>
      </c>
      <c r="E885" s="1" t="s">
        <v>76</v>
      </c>
      <c r="F885" s="3"/>
      <c r="G885" s="3"/>
      <c r="H885" s="14">
        <v>0</v>
      </c>
      <c r="I885" s="14">
        <v>0</v>
      </c>
    </row>
    <row r="886" spans="1:9" ht="78" customHeight="1">
      <c r="A886" s="42" t="s">
        <v>404</v>
      </c>
      <c r="B886" s="1" t="s">
        <v>25</v>
      </c>
      <c r="C886" s="1" t="s">
        <v>7</v>
      </c>
      <c r="D886" s="33" t="s">
        <v>257</v>
      </c>
      <c r="E886" s="1"/>
      <c r="F886" s="3">
        <f>F887</f>
        <v>2501.8</v>
      </c>
      <c r="G886" s="3">
        <f>G887</f>
        <v>0</v>
      </c>
      <c r="H886" s="3">
        <f>H887</f>
        <v>0</v>
      </c>
      <c r="I886" s="3">
        <f>I887</f>
        <v>0</v>
      </c>
    </row>
    <row r="887" spans="1:9" ht="32.25" customHeight="1">
      <c r="A887" s="2" t="s">
        <v>77</v>
      </c>
      <c r="B887" s="1" t="s">
        <v>25</v>
      </c>
      <c r="C887" s="1" t="s">
        <v>7</v>
      </c>
      <c r="D887" s="33" t="s">
        <v>257</v>
      </c>
      <c r="E887" s="1" t="s">
        <v>76</v>
      </c>
      <c r="F887" s="3">
        <v>2501.8</v>
      </c>
      <c r="G887" s="3"/>
      <c r="H887" s="14">
        <v>0</v>
      </c>
      <c r="I887" s="14">
        <v>0</v>
      </c>
    </row>
    <row r="888" spans="1:9" ht="30.75" customHeight="1">
      <c r="A888" s="2" t="s">
        <v>66</v>
      </c>
      <c r="B888" s="1" t="s">
        <v>25</v>
      </c>
      <c r="C888" s="1" t="s">
        <v>7</v>
      </c>
      <c r="D888" s="33" t="s">
        <v>207</v>
      </c>
      <c r="E888" s="1"/>
      <c r="F888" s="3">
        <f>F905+F906</f>
        <v>46361.4</v>
      </c>
      <c r="G888" s="3">
        <f>G905+G906</f>
        <v>0</v>
      </c>
      <c r="H888" s="3">
        <f>H905+H906</f>
        <v>45645.2</v>
      </c>
      <c r="I888" s="3">
        <f>I905+I906</f>
        <v>45781.6</v>
      </c>
    </row>
    <row r="889" spans="1:9" ht="47.25" hidden="1">
      <c r="A889" s="2" t="s">
        <v>183</v>
      </c>
      <c r="B889" s="1" t="s">
        <v>25</v>
      </c>
      <c r="C889" s="1" t="s">
        <v>7</v>
      </c>
      <c r="D889" s="33" t="s">
        <v>67</v>
      </c>
      <c r="E889" s="1"/>
      <c r="F889" s="3">
        <f>F890</f>
        <v>0</v>
      </c>
      <c r="G889" s="3">
        <f>G890</f>
        <v>0</v>
      </c>
      <c r="H889" s="3">
        <f>H890</f>
        <v>0</v>
      </c>
      <c r="I889" s="3">
        <f>I890</f>
        <v>0</v>
      </c>
    </row>
    <row r="890" spans="1:9" ht="32.25" customHeight="1" hidden="1">
      <c r="A890" s="2" t="s">
        <v>77</v>
      </c>
      <c r="B890" s="1" t="s">
        <v>25</v>
      </c>
      <c r="C890" s="1" t="s">
        <v>7</v>
      </c>
      <c r="D890" s="33" t="s">
        <v>67</v>
      </c>
      <c r="E890" s="1" t="s">
        <v>76</v>
      </c>
      <c r="F890" s="3"/>
      <c r="G890" s="3"/>
      <c r="H890" s="3">
        <v>0</v>
      </c>
      <c r="I890" s="3">
        <v>0</v>
      </c>
    </row>
    <row r="891" spans="1:9" ht="47.25" customHeight="1" hidden="1">
      <c r="A891" s="2" t="s">
        <v>184</v>
      </c>
      <c r="B891" s="1" t="s">
        <v>25</v>
      </c>
      <c r="C891" s="1" t="s">
        <v>7</v>
      </c>
      <c r="D891" s="33" t="s">
        <v>67</v>
      </c>
      <c r="E891" s="1"/>
      <c r="F891" s="3">
        <f>F892</f>
        <v>0</v>
      </c>
      <c r="G891" s="3">
        <f>G892</f>
        <v>0</v>
      </c>
      <c r="H891" s="3">
        <f>H892</f>
        <v>0</v>
      </c>
      <c r="I891" s="3">
        <f>I892</f>
        <v>0</v>
      </c>
    </row>
    <row r="892" spans="1:9" ht="32.25" customHeight="1" hidden="1">
      <c r="A892" s="2" t="s">
        <v>77</v>
      </c>
      <c r="B892" s="1" t="s">
        <v>25</v>
      </c>
      <c r="C892" s="1" t="s">
        <v>7</v>
      </c>
      <c r="D892" s="33" t="s">
        <v>67</v>
      </c>
      <c r="E892" s="1" t="s">
        <v>76</v>
      </c>
      <c r="F892" s="3"/>
      <c r="G892" s="3"/>
      <c r="H892" s="3">
        <v>0</v>
      </c>
      <c r="I892" s="3">
        <v>0</v>
      </c>
    </row>
    <row r="893" spans="1:9" ht="0" customHeight="1" hidden="1">
      <c r="A893" s="2" t="s">
        <v>183</v>
      </c>
      <c r="B893" s="1" t="s">
        <v>25</v>
      </c>
      <c r="C893" s="1" t="s">
        <v>7</v>
      </c>
      <c r="D893" s="33" t="s">
        <v>67</v>
      </c>
      <c r="E893" s="1"/>
      <c r="F893" s="3">
        <f>F894</f>
        <v>0</v>
      </c>
      <c r="G893" s="3">
        <f>G894</f>
        <v>0</v>
      </c>
      <c r="H893" s="3">
        <f>H894</f>
        <v>0</v>
      </c>
      <c r="I893" s="3">
        <f>I894</f>
        <v>0</v>
      </c>
    </row>
    <row r="894" spans="1:9" ht="31.5" customHeight="1" hidden="1">
      <c r="A894" s="2" t="s">
        <v>77</v>
      </c>
      <c r="B894" s="1" t="s">
        <v>25</v>
      </c>
      <c r="C894" s="1" t="s">
        <v>7</v>
      </c>
      <c r="D894" s="33" t="s">
        <v>67</v>
      </c>
      <c r="E894" s="1" t="s">
        <v>76</v>
      </c>
      <c r="F894" s="3">
        <v>0</v>
      </c>
      <c r="G894" s="3"/>
      <c r="H894" s="3">
        <v>0</v>
      </c>
      <c r="I894" s="3">
        <v>0</v>
      </c>
    </row>
    <row r="895" spans="1:9" ht="44.25" customHeight="1" hidden="1">
      <c r="A895" s="2" t="s">
        <v>184</v>
      </c>
      <c r="B895" s="1" t="s">
        <v>25</v>
      </c>
      <c r="C895" s="1" t="s">
        <v>7</v>
      </c>
      <c r="D895" s="33" t="s">
        <v>67</v>
      </c>
      <c r="E895" s="1"/>
      <c r="F895" s="3">
        <f>F896</f>
        <v>0</v>
      </c>
      <c r="G895" s="3">
        <f>G896</f>
        <v>0</v>
      </c>
      <c r="H895" s="3">
        <f>H896</f>
        <v>0</v>
      </c>
      <c r="I895" s="3">
        <f>I896</f>
        <v>0</v>
      </c>
    </row>
    <row r="896" spans="1:9" ht="27" customHeight="1" hidden="1">
      <c r="A896" s="2" t="s">
        <v>77</v>
      </c>
      <c r="B896" s="1" t="s">
        <v>25</v>
      </c>
      <c r="C896" s="1" t="s">
        <v>7</v>
      </c>
      <c r="D896" s="33" t="s">
        <v>67</v>
      </c>
      <c r="E896" s="1" t="s">
        <v>76</v>
      </c>
      <c r="F896" s="3">
        <v>0</v>
      </c>
      <c r="G896" s="3"/>
      <c r="H896" s="3">
        <v>0</v>
      </c>
      <c r="I896" s="3">
        <v>0</v>
      </c>
    </row>
    <row r="897" spans="1:9" ht="27.75" customHeight="1" hidden="1">
      <c r="A897" s="2" t="s">
        <v>77</v>
      </c>
      <c r="B897" s="1" t="s">
        <v>25</v>
      </c>
      <c r="C897" s="1" t="s">
        <v>7</v>
      </c>
      <c r="D897" s="33" t="s">
        <v>67</v>
      </c>
      <c r="E897" s="1"/>
      <c r="F897" s="3">
        <f>F898</f>
        <v>0</v>
      </c>
      <c r="G897" s="3">
        <f>G898</f>
        <v>0</v>
      </c>
      <c r="H897" s="3">
        <f>H898</f>
        <v>0</v>
      </c>
      <c r="I897" s="3">
        <f>I898</f>
        <v>0</v>
      </c>
    </row>
    <row r="898" spans="1:9" ht="28.5" customHeight="1" hidden="1">
      <c r="A898" s="2" t="s">
        <v>77</v>
      </c>
      <c r="B898" s="1" t="s">
        <v>25</v>
      </c>
      <c r="C898" s="1" t="s">
        <v>7</v>
      </c>
      <c r="D898" s="33" t="s">
        <v>67</v>
      </c>
      <c r="E898" s="1" t="s">
        <v>76</v>
      </c>
      <c r="F898" s="3">
        <v>0</v>
      </c>
      <c r="G898" s="3"/>
      <c r="H898" s="3">
        <v>0</v>
      </c>
      <c r="I898" s="3">
        <v>0</v>
      </c>
    </row>
    <row r="899" spans="1:9" ht="0" customHeight="1" hidden="1">
      <c r="A899" s="2" t="s">
        <v>183</v>
      </c>
      <c r="B899" s="1" t="s">
        <v>25</v>
      </c>
      <c r="C899" s="1" t="s">
        <v>7</v>
      </c>
      <c r="D899" s="33" t="s">
        <v>207</v>
      </c>
      <c r="E899" s="1"/>
      <c r="F899" s="3">
        <f>F900</f>
        <v>0</v>
      </c>
      <c r="G899" s="3">
        <f>G900</f>
        <v>0</v>
      </c>
      <c r="H899" s="3">
        <f>H900</f>
        <v>0</v>
      </c>
      <c r="I899" s="3">
        <f>I900</f>
        <v>0</v>
      </c>
    </row>
    <row r="900" spans="1:9" ht="28.5" customHeight="1" hidden="1">
      <c r="A900" s="2" t="s">
        <v>77</v>
      </c>
      <c r="B900" s="1" t="s">
        <v>25</v>
      </c>
      <c r="C900" s="1" t="s">
        <v>7</v>
      </c>
      <c r="D900" s="33" t="s">
        <v>207</v>
      </c>
      <c r="E900" s="1" t="s">
        <v>76</v>
      </c>
      <c r="F900" s="3">
        <v>0</v>
      </c>
      <c r="G900" s="3"/>
      <c r="H900" s="3">
        <v>0</v>
      </c>
      <c r="I900" s="3">
        <v>0</v>
      </c>
    </row>
    <row r="901" spans="1:9" ht="45" customHeight="1" hidden="1">
      <c r="A901" s="2" t="s">
        <v>292</v>
      </c>
      <c r="B901" s="1" t="s">
        <v>25</v>
      </c>
      <c r="C901" s="1" t="s">
        <v>7</v>
      </c>
      <c r="D901" s="33" t="s">
        <v>207</v>
      </c>
      <c r="E901" s="1"/>
      <c r="F901" s="3">
        <f>F902</f>
        <v>0</v>
      </c>
      <c r="G901" s="3"/>
      <c r="H901" s="3">
        <v>0</v>
      </c>
      <c r="I901" s="3">
        <v>0</v>
      </c>
    </row>
    <row r="902" spans="1:9" ht="30" customHeight="1" hidden="1">
      <c r="A902" s="2" t="s">
        <v>77</v>
      </c>
      <c r="B902" s="1" t="s">
        <v>25</v>
      </c>
      <c r="C902" s="1" t="s">
        <v>7</v>
      </c>
      <c r="D902" s="33" t="s">
        <v>207</v>
      </c>
      <c r="E902" s="1" t="s">
        <v>76</v>
      </c>
      <c r="F902" s="3">
        <v>0</v>
      </c>
      <c r="G902" s="3"/>
      <c r="H902" s="3">
        <v>0</v>
      </c>
      <c r="I902" s="3">
        <v>0</v>
      </c>
    </row>
    <row r="903" spans="1:9" ht="45.75" customHeight="1" hidden="1">
      <c r="A903" s="6" t="s">
        <v>42</v>
      </c>
      <c r="B903" s="1" t="s">
        <v>25</v>
      </c>
      <c r="C903" s="1" t="s">
        <v>7</v>
      </c>
      <c r="D903" s="33" t="s">
        <v>207</v>
      </c>
      <c r="E903" s="1"/>
      <c r="F903" s="3" t="e">
        <f>F904+F907</f>
        <v>#REF!</v>
      </c>
      <c r="G903" s="3" t="e">
        <f>G904+G907</f>
        <v>#REF!</v>
      </c>
      <c r="H903" s="3" t="e">
        <f>H904+H907</f>
        <v>#REF!</v>
      </c>
      <c r="I903" s="3" t="e">
        <f>I904+I907</f>
        <v>#REF!</v>
      </c>
    </row>
    <row r="904" spans="1:9" ht="60.75" customHeight="1" hidden="1">
      <c r="A904" s="6" t="s">
        <v>55</v>
      </c>
      <c r="B904" s="1" t="s">
        <v>25</v>
      </c>
      <c r="C904" s="1" t="s">
        <v>7</v>
      </c>
      <c r="D904" s="33" t="s">
        <v>207</v>
      </c>
      <c r="E904" s="1"/>
      <c r="F904" s="3" t="e">
        <f>#REF!+F905</f>
        <v>#REF!</v>
      </c>
      <c r="G904" s="3" t="e">
        <f>#REF!+G905</f>
        <v>#REF!</v>
      </c>
      <c r="H904" s="3" t="e">
        <f>#REF!+H905</f>
        <v>#REF!</v>
      </c>
      <c r="I904" s="3" t="e">
        <f>#REF!+I905</f>
        <v>#REF!</v>
      </c>
    </row>
    <row r="905" spans="1:9" ht="45" customHeight="1" hidden="1">
      <c r="A905" s="31" t="s">
        <v>342</v>
      </c>
      <c r="B905" s="1" t="s">
        <v>25</v>
      </c>
      <c r="C905" s="1" t="s">
        <v>7</v>
      </c>
      <c r="D905" s="33" t="s">
        <v>207</v>
      </c>
      <c r="E905" s="1" t="s">
        <v>64</v>
      </c>
      <c r="F905" s="3"/>
      <c r="G905" s="3"/>
      <c r="H905" s="3"/>
      <c r="I905" s="3"/>
    </row>
    <row r="906" spans="1:9" ht="29.25" customHeight="1">
      <c r="A906" s="2" t="s">
        <v>77</v>
      </c>
      <c r="B906" s="1" t="s">
        <v>25</v>
      </c>
      <c r="C906" s="1" t="s">
        <v>7</v>
      </c>
      <c r="D906" s="33" t="s">
        <v>207</v>
      </c>
      <c r="E906" s="1" t="s">
        <v>76</v>
      </c>
      <c r="F906" s="3">
        <v>46361.4</v>
      </c>
      <c r="G906" s="3"/>
      <c r="H906" s="3">
        <v>45645.2</v>
      </c>
      <c r="I906" s="3">
        <v>45781.6</v>
      </c>
    </row>
    <row r="907" spans="1:9" ht="30.75" customHeight="1" hidden="1">
      <c r="A907" s="2" t="s">
        <v>152</v>
      </c>
      <c r="B907" s="1" t="s">
        <v>25</v>
      </c>
      <c r="C907" s="1" t="s">
        <v>7</v>
      </c>
      <c r="D907" s="33" t="s">
        <v>207</v>
      </c>
      <c r="E907" s="1"/>
      <c r="F907" s="3">
        <f>F908+F909</f>
        <v>0</v>
      </c>
      <c r="G907" s="3">
        <f>G908+G909</f>
        <v>0</v>
      </c>
      <c r="H907" s="3">
        <f>H908+H909</f>
        <v>0</v>
      </c>
      <c r="I907" s="3">
        <f>I908+I909</f>
        <v>0</v>
      </c>
    </row>
    <row r="908" spans="1:9" ht="45" customHeight="1" hidden="1">
      <c r="A908" s="2" t="s">
        <v>140</v>
      </c>
      <c r="B908" s="1" t="s">
        <v>25</v>
      </c>
      <c r="C908" s="1" t="s">
        <v>7</v>
      </c>
      <c r="D908" s="33" t="s">
        <v>207</v>
      </c>
      <c r="E908" s="1" t="s">
        <v>64</v>
      </c>
      <c r="F908" s="3"/>
      <c r="G908" s="3"/>
      <c r="H908" s="3"/>
      <c r="I908" s="3"/>
    </row>
    <row r="909" spans="1:9" ht="30.75" customHeight="1" hidden="1">
      <c r="A909" s="2" t="s">
        <v>77</v>
      </c>
      <c r="B909" s="1" t="s">
        <v>25</v>
      </c>
      <c r="C909" s="1" t="s">
        <v>7</v>
      </c>
      <c r="D909" s="33" t="s">
        <v>207</v>
      </c>
      <c r="E909" s="1" t="s">
        <v>76</v>
      </c>
      <c r="F909" s="3"/>
      <c r="G909" s="3"/>
      <c r="H909" s="3"/>
      <c r="I909" s="3"/>
    </row>
    <row r="910" spans="1:9" ht="0.75" customHeight="1" hidden="1">
      <c r="A910" s="2" t="s">
        <v>57</v>
      </c>
      <c r="B910" s="1" t="s">
        <v>25</v>
      </c>
      <c r="C910" s="1" t="s">
        <v>7</v>
      </c>
      <c r="D910" s="33" t="s">
        <v>207</v>
      </c>
      <c r="E910" s="1"/>
      <c r="F910" s="3">
        <f>F911+F912</f>
        <v>0</v>
      </c>
      <c r="G910" s="3">
        <f>G911+G912</f>
        <v>0</v>
      </c>
      <c r="H910" s="3">
        <f>H911+H912</f>
        <v>0</v>
      </c>
      <c r="I910" s="3">
        <f>I911+I912</f>
        <v>0</v>
      </c>
    </row>
    <row r="911" spans="1:9" ht="29.25" customHeight="1" hidden="1">
      <c r="A911" s="2" t="s">
        <v>77</v>
      </c>
      <c r="B911" s="1" t="s">
        <v>25</v>
      </c>
      <c r="C911" s="1" t="s">
        <v>7</v>
      </c>
      <c r="D911" s="33" t="s">
        <v>207</v>
      </c>
      <c r="E911" s="1" t="s">
        <v>76</v>
      </c>
      <c r="F911" s="1"/>
      <c r="G911" s="1"/>
      <c r="H911" s="1"/>
      <c r="I911" s="1"/>
    </row>
    <row r="912" spans="1:9" ht="63" hidden="1">
      <c r="A912" s="2" t="s">
        <v>71</v>
      </c>
      <c r="B912" s="1" t="s">
        <v>25</v>
      </c>
      <c r="C912" s="1" t="s">
        <v>7</v>
      </c>
      <c r="D912" s="33" t="s">
        <v>207</v>
      </c>
      <c r="E912" s="1" t="s">
        <v>72</v>
      </c>
      <c r="F912" s="3"/>
      <c r="G912" s="1"/>
      <c r="H912" s="3"/>
      <c r="I912" s="3"/>
    </row>
    <row r="913" spans="1:9" ht="0" customHeight="1" hidden="1">
      <c r="A913" s="2" t="s">
        <v>58</v>
      </c>
      <c r="B913" s="1" t="s">
        <v>25</v>
      </c>
      <c r="C913" s="1" t="s">
        <v>7</v>
      </c>
      <c r="D913" s="33" t="s">
        <v>207</v>
      </c>
      <c r="E913" s="1"/>
      <c r="F913" s="3">
        <f>F914+F916</f>
        <v>0</v>
      </c>
      <c r="G913" s="3">
        <f>G914+G916</f>
        <v>0</v>
      </c>
      <c r="H913" s="3">
        <f>H914+H916</f>
        <v>0</v>
      </c>
      <c r="I913" s="3">
        <f>I914+I916</f>
        <v>0</v>
      </c>
    </row>
    <row r="914" spans="1:9" ht="123.75" customHeight="1" hidden="1">
      <c r="A914" s="2" t="s">
        <v>154</v>
      </c>
      <c r="B914" s="1" t="s">
        <v>25</v>
      </c>
      <c r="C914" s="1" t="s">
        <v>7</v>
      </c>
      <c r="D914" s="33" t="s">
        <v>207</v>
      </c>
      <c r="E914" s="1"/>
      <c r="F914" s="3">
        <f>F915</f>
        <v>0</v>
      </c>
      <c r="G914" s="3">
        <f>G915</f>
        <v>0</v>
      </c>
      <c r="H914" s="3">
        <f>H915</f>
        <v>0</v>
      </c>
      <c r="I914" s="3">
        <f>I915</f>
        <v>0</v>
      </c>
    </row>
    <row r="915" spans="1:9" ht="30" customHeight="1" hidden="1">
      <c r="A915" s="2" t="s">
        <v>77</v>
      </c>
      <c r="B915" s="1" t="s">
        <v>25</v>
      </c>
      <c r="C915" s="1" t="s">
        <v>7</v>
      </c>
      <c r="D915" s="33" t="s">
        <v>207</v>
      </c>
      <c r="E915" s="1" t="s">
        <v>76</v>
      </c>
      <c r="F915" s="1"/>
      <c r="G915" s="1"/>
      <c r="H915" s="1"/>
      <c r="I915" s="1"/>
    </row>
    <row r="916" spans="1:9" ht="47.25" customHeight="1" hidden="1">
      <c r="A916" s="2" t="s">
        <v>123</v>
      </c>
      <c r="B916" s="1" t="s">
        <v>25</v>
      </c>
      <c r="C916" s="1" t="s">
        <v>7</v>
      </c>
      <c r="D916" s="33" t="s">
        <v>67</v>
      </c>
      <c r="E916" s="1"/>
      <c r="F916" s="3">
        <f>F917</f>
        <v>0</v>
      </c>
      <c r="G916" s="3">
        <f>G917</f>
        <v>0</v>
      </c>
      <c r="H916" s="3">
        <f>H917</f>
        <v>0</v>
      </c>
      <c r="I916" s="3">
        <f>I917</f>
        <v>0</v>
      </c>
    </row>
    <row r="917" spans="1:9" ht="62.25" customHeight="1" hidden="1">
      <c r="A917" s="22" t="s">
        <v>71</v>
      </c>
      <c r="B917" s="1" t="s">
        <v>25</v>
      </c>
      <c r="C917" s="1" t="s">
        <v>7</v>
      </c>
      <c r="D917" s="33" t="s">
        <v>67</v>
      </c>
      <c r="E917" s="1" t="s">
        <v>72</v>
      </c>
      <c r="F917" s="1"/>
      <c r="G917" s="1"/>
      <c r="H917" s="1"/>
      <c r="I917" s="1"/>
    </row>
    <row r="918" spans="1:9" ht="141" customHeight="1" hidden="1">
      <c r="A918" s="2" t="s">
        <v>59</v>
      </c>
      <c r="B918" s="1" t="s">
        <v>25</v>
      </c>
      <c r="C918" s="1" t="s">
        <v>7</v>
      </c>
      <c r="D918" s="33" t="s">
        <v>207</v>
      </c>
      <c r="E918" s="1"/>
      <c r="F918" s="3">
        <f aca="true" t="shared" si="39" ref="F918:I919">F919</f>
        <v>0</v>
      </c>
      <c r="G918" s="3">
        <f t="shared" si="39"/>
        <v>0</v>
      </c>
      <c r="H918" s="3">
        <f t="shared" si="39"/>
        <v>0</v>
      </c>
      <c r="I918" s="3">
        <f t="shared" si="39"/>
        <v>0</v>
      </c>
    </row>
    <row r="919" spans="1:9" ht="141" customHeight="1" hidden="1">
      <c r="A919" s="2" t="s">
        <v>155</v>
      </c>
      <c r="B919" s="1" t="s">
        <v>25</v>
      </c>
      <c r="C919" s="1" t="s">
        <v>7</v>
      </c>
      <c r="D919" s="33" t="s">
        <v>207</v>
      </c>
      <c r="E919" s="1"/>
      <c r="F919" s="3">
        <f t="shared" si="39"/>
        <v>0</v>
      </c>
      <c r="G919" s="3">
        <f t="shared" si="39"/>
        <v>0</v>
      </c>
      <c r="H919" s="3">
        <f t="shared" si="39"/>
        <v>0</v>
      </c>
      <c r="I919" s="3">
        <f t="shared" si="39"/>
        <v>0</v>
      </c>
    </row>
    <row r="920" spans="1:11" ht="30" customHeight="1" hidden="1">
      <c r="A920" s="2" t="s">
        <v>77</v>
      </c>
      <c r="B920" s="1" t="s">
        <v>25</v>
      </c>
      <c r="C920" s="1" t="s">
        <v>7</v>
      </c>
      <c r="D920" s="33" t="s">
        <v>207</v>
      </c>
      <c r="E920" s="1" t="s">
        <v>76</v>
      </c>
      <c r="F920" s="3"/>
      <c r="G920" s="11"/>
      <c r="H920" s="3"/>
      <c r="I920" s="3"/>
      <c r="J920" s="36"/>
      <c r="K920" s="37"/>
    </row>
    <row r="921" spans="1:9" ht="30.75" customHeight="1" hidden="1">
      <c r="A921" s="22" t="s">
        <v>167</v>
      </c>
      <c r="B921" s="1" t="s">
        <v>25</v>
      </c>
      <c r="C921" s="1" t="s">
        <v>7</v>
      </c>
      <c r="D921" s="33" t="s">
        <v>67</v>
      </c>
      <c r="E921" s="18"/>
      <c r="F921" s="8">
        <f>F922</f>
        <v>0</v>
      </c>
      <c r="G921" s="8">
        <f>G922</f>
        <v>0</v>
      </c>
      <c r="H921" s="8">
        <f>H922</f>
        <v>0</v>
      </c>
      <c r="I921" s="8">
        <f>I922</f>
        <v>0</v>
      </c>
    </row>
    <row r="922" spans="1:9" ht="31.5" customHeight="1" hidden="1">
      <c r="A922" s="2" t="s">
        <v>77</v>
      </c>
      <c r="B922" s="1" t="s">
        <v>25</v>
      </c>
      <c r="C922" s="1" t="s">
        <v>7</v>
      </c>
      <c r="D922" s="33" t="s">
        <v>67</v>
      </c>
      <c r="E922" s="18" t="s">
        <v>76</v>
      </c>
      <c r="F922" s="8">
        <v>0</v>
      </c>
      <c r="G922" s="8"/>
      <c r="H922" s="8">
        <v>0</v>
      </c>
      <c r="I922" s="8">
        <v>0</v>
      </c>
    </row>
    <row r="923" spans="1:9" ht="0" customHeight="1" hidden="1">
      <c r="A923" s="2" t="s">
        <v>201</v>
      </c>
      <c r="B923" s="1" t="s">
        <v>25</v>
      </c>
      <c r="C923" s="1" t="s">
        <v>7</v>
      </c>
      <c r="D923" s="33" t="s">
        <v>67</v>
      </c>
      <c r="E923" s="18"/>
      <c r="F923" s="8">
        <f>F924</f>
        <v>0</v>
      </c>
      <c r="G923" s="8">
        <f>G924</f>
        <v>0</v>
      </c>
      <c r="H923" s="8">
        <f>H924</f>
        <v>0</v>
      </c>
      <c r="I923" s="8">
        <f>I924</f>
        <v>0</v>
      </c>
    </row>
    <row r="924" spans="1:9" ht="30.75" customHeight="1" hidden="1">
      <c r="A924" s="2" t="s">
        <v>77</v>
      </c>
      <c r="B924" s="1" t="s">
        <v>25</v>
      </c>
      <c r="C924" s="1" t="s">
        <v>7</v>
      </c>
      <c r="D924" s="33" t="s">
        <v>67</v>
      </c>
      <c r="E924" s="18" t="s">
        <v>76</v>
      </c>
      <c r="F924" s="8">
        <v>0</v>
      </c>
      <c r="G924" s="8"/>
      <c r="H924" s="8">
        <v>0</v>
      </c>
      <c r="I924" s="8">
        <v>0</v>
      </c>
    </row>
    <row r="925" spans="1:9" ht="29.25" customHeight="1" hidden="1">
      <c r="A925" s="2" t="s">
        <v>167</v>
      </c>
      <c r="B925" s="1" t="s">
        <v>25</v>
      </c>
      <c r="C925" s="1" t="s">
        <v>7</v>
      </c>
      <c r="D925" s="33" t="s">
        <v>67</v>
      </c>
      <c r="E925" s="18"/>
      <c r="F925" s="8">
        <f>F926</f>
        <v>0</v>
      </c>
      <c r="G925" s="8">
        <f>G926</f>
        <v>0</v>
      </c>
      <c r="H925" s="8">
        <f>H926</f>
        <v>0</v>
      </c>
      <c r="I925" s="8">
        <f>I926</f>
        <v>0</v>
      </c>
    </row>
    <row r="926" spans="1:9" ht="30" customHeight="1" hidden="1">
      <c r="A926" s="2" t="s">
        <v>77</v>
      </c>
      <c r="B926" s="1" t="s">
        <v>25</v>
      </c>
      <c r="C926" s="1" t="s">
        <v>7</v>
      </c>
      <c r="D926" s="33" t="s">
        <v>67</v>
      </c>
      <c r="E926" s="18" t="s">
        <v>76</v>
      </c>
      <c r="F926" s="8">
        <v>0</v>
      </c>
      <c r="G926" s="8"/>
      <c r="H926" s="8">
        <v>0</v>
      </c>
      <c r="I926" s="8">
        <v>0</v>
      </c>
    </row>
    <row r="927" spans="1:9" ht="30" customHeight="1" hidden="1">
      <c r="A927" s="2" t="s">
        <v>258</v>
      </c>
      <c r="B927" s="1" t="s">
        <v>25</v>
      </c>
      <c r="C927" s="1" t="s">
        <v>7</v>
      </c>
      <c r="D927" s="33" t="s">
        <v>208</v>
      </c>
      <c r="E927" s="18"/>
      <c r="F927" s="8">
        <f>F928</f>
        <v>0</v>
      </c>
      <c r="G927" s="8">
        <f>G928</f>
        <v>0</v>
      </c>
      <c r="H927" s="8">
        <f>H928</f>
        <v>0</v>
      </c>
      <c r="I927" s="8">
        <f>I928</f>
        <v>0</v>
      </c>
    </row>
    <row r="928" spans="1:9" ht="30" customHeight="1" hidden="1">
      <c r="A928" s="2" t="s">
        <v>77</v>
      </c>
      <c r="B928" s="1" t="s">
        <v>25</v>
      </c>
      <c r="C928" s="1" t="s">
        <v>7</v>
      </c>
      <c r="D928" s="33" t="s">
        <v>208</v>
      </c>
      <c r="E928" s="18" t="s">
        <v>76</v>
      </c>
      <c r="F928" s="8">
        <v>0</v>
      </c>
      <c r="G928" s="8"/>
      <c r="H928" s="8">
        <v>0</v>
      </c>
      <c r="I928" s="8">
        <v>0</v>
      </c>
    </row>
    <row r="929" spans="1:9" ht="15.75" customHeight="1">
      <c r="A929" s="6" t="s">
        <v>43</v>
      </c>
      <c r="B929" s="1" t="s">
        <v>25</v>
      </c>
      <c r="C929" s="1" t="s">
        <v>8</v>
      </c>
      <c r="D929" s="33"/>
      <c r="E929" s="1"/>
      <c r="F929" s="3">
        <f>F931+F935</f>
        <v>33747.5</v>
      </c>
      <c r="G929" s="3">
        <f>G931+G935</f>
        <v>0</v>
      </c>
      <c r="H929" s="3">
        <f>H931+H935</f>
        <v>32953.4</v>
      </c>
      <c r="I929" s="3">
        <f>I931+I935</f>
        <v>33196.200000000004</v>
      </c>
    </row>
    <row r="930" spans="1:9" ht="30.75" customHeight="1">
      <c r="A930" s="2" t="s">
        <v>66</v>
      </c>
      <c r="B930" s="1" t="s">
        <v>25</v>
      </c>
      <c r="C930" s="1" t="s">
        <v>8</v>
      </c>
      <c r="D930" s="33" t="s">
        <v>207</v>
      </c>
      <c r="E930" s="1"/>
      <c r="F930" s="3">
        <f>F933+F934</f>
        <v>33747.5</v>
      </c>
      <c r="G930" s="3">
        <f>G933+G934</f>
        <v>0</v>
      </c>
      <c r="H930" s="3">
        <f>H933+H934</f>
        <v>32953.4</v>
      </c>
      <c r="I930" s="3">
        <f>I933+I934</f>
        <v>33196.200000000004</v>
      </c>
    </row>
    <row r="931" spans="1:9" ht="123.75" customHeight="1" hidden="1">
      <c r="A931" s="6" t="s">
        <v>34</v>
      </c>
      <c r="B931" s="1" t="s">
        <v>25</v>
      </c>
      <c r="C931" s="1" t="s">
        <v>8</v>
      </c>
      <c r="D931" s="33" t="s">
        <v>207</v>
      </c>
      <c r="E931" s="1"/>
      <c r="F931" s="3">
        <f>F932</f>
        <v>33747.5</v>
      </c>
      <c r="G931" s="3">
        <f>G932</f>
        <v>0</v>
      </c>
      <c r="H931" s="3">
        <f>H932</f>
        <v>32953.4</v>
      </c>
      <c r="I931" s="3">
        <f>I932</f>
        <v>33196.200000000004</v>
      </c>
    </row>
    <row r="932" spans="1:9" ht="61.5" customHeight="1" hidden="1">
      <c r="A932" s="2" t="s">
        <v>53</v>
      </c>
      <c r="B932" s="1" t="s">
        <v>25</v>
      </c>
      <c r="C932" s="1" t="s">
        <v>8</v>
      </c>
      <c r="D932" s="33" t="s">
        <v>207</v>
      </c>
      <c r="E932" s="1"/>
      <c r="F932" s="3">
        <f>F934+F933</f>
        <v>33747.5</v>
      </c>
      <c r="G932" s="3">
        <f>G934+G933</f>
        <v>0</v>
      </c>
      <c r="H932" s="3">
        <f>H934+H933</f>
        <v>32953.4</v>
      </c>
      <c r="I932" s="3">
        <f>I934+I933</f>
        <v>33196.200000000004</v>
      </c>
    </row>
    <row r="933" spans="1:9" ht="45.75" customHeight="1">
      <c r="A933" s="31" t="s">
        <v>342</v>
      </c>
      <c r="B933" s="1" t="s">
        <v>25</v>
      </c>
      <c r="C933" s="1" t="s">
        <v>8</v>
      </c>
      <c r="D933" s="33" t="s">
        <v>207</v>
      </c>
      <c r="E933" s="1" t="s">
        <v>64</v>
      </c>
      <c r="F933" s="3">
        <v>68.4</v>
      </c>
      <c r="G933" s="3"/>
      <c r="H933" s="3">
        <v>60.5</v>
      </c>
      <c r="I933" s="3">
        <v>62.9</v>
      </c>
    </row>
    <row r="934" spans="1:9" ht="31.5">
      <c r="A934" s="2" t="s">
        <v>77</v>
      </c>
      <c r="B934" s="1" t="s">
        <v>25</v>
      </c>
      <c r="C934" s="1" t="s">
        <v>8</v>
      </c>
      <c r="D934" s="33" t="s">
        <v>207</v>
      </c>
      <c r="E934" s="1" t="s">
        <v>76</v>
      </c>
      <c r="F934" s="1" t="s">
        <v>406</v>
      </c>
      <c r="G934" s="1"/>
      <c r="H934" s="3">
        <v>32892.9</v>
      </c>
      <c r="I934" s="3">
        <v>33133.3</v>
      </c>
    </row>
    <row r="935" spans="1:9" ht="76.5" customHeight="1" hidden="1">
      <c r="A935" s="2" t="s">
        <v>52</v>
      </c>
      <c r="B935" s="1" t="s">
        <v>25</v>
      </c>
      <c r="C935" s="1" t="s">
        <v>8</v>
      </c>
      <c r="D935" s="33" t="s">
        <v>207</v>
      </c>
      <c r="E935" s="1"/>
      <c r="F935" s="3">
        <f>F936+F938</f>
        <v>0</v>
      </c>
      <c r="G935" s="3">
        <f>G936+G938</f>
        <v>0</v>
      </c>
      <c r="H935" s="3">
        <f>H936+H938</f>
        <v>0</v>
      </c>
      <c r="I935" s="3">
        <f>I936+I938</f>
        <v>0</v>
      </c>
    </row>
    <row r="936" spans="1:9" ht="46.5" customHeight="1" hidden="1">
      <c r="A936" s="6" t="s">
        <v>187</v>
      </c>
      <c r="B936" s="1" t="s">
        <v>25</v>
      </c>
      <c r="C936" s="1" t="s">
        <v>8</v>
      </c>
      <c r="D936" s="33" t="s">
        <v>207</v>
      </c>
      <c r="E936" s="1"/>
      <c r="F936" s="3">
        <f>F937</f>
        <v>0</v>
      </c>
      <c r="G936" s="3">
        <f>G937</f>
        <v>0</v>
      </c>
      <c r="H936" s="3">
        <f>H937</f>
        <v>0</v>
      </c>
      <c r="I936" s="3">
        <f>I937</f>
        <v>0</v>
      </c>
    </row>
    <row r="937" spans="1:9" ht="30.75" customHeight="1" hidden="1">
      <c r="A937" s="2" t="s">
        <v>77</v>
      </c>
      <c r="B937" s="1" t="s">
        <v>25</v>
      </c>
      <c r="C937" s="1" t="s">
        <v>8</v>
      </c>
      <c r="D937" s="33" t="s">
        <v>207</v>
      </c>
      <c r="E937" s="1" t="s">
        <v>76</v>
      </c>
      <c r="F937" s="3"/>
      <c r="G937" s="1"/>
      <c r="H937" s="3"/>
      <c r="I937" s="3"/>
    </row>
    <row r="938" spans="1:9" ht="30" customHeight="1" hidden="1">
      <c r="A938" s="6" t="s">
        <v>45</v>
      </c>
      <c r="B938" s="1" t="s">
        <v>25</v>
      </c>
      <c r="C938" s="1" t="s">
        <v>8</v>
      </c>
      <c r="D938" s="33" t="s">
        <v>207</v>
      </c>
      <c r="E938" s="1"/>
      <c r="F938" s="3">
        <f>F939</f>
        <v>0</v>
      </c>
      <c r="G938" s="3">
        <f>G939</f>
        <v>0</v>
      </c>
      <c r="H938" s="3">
        <f>H939</f>
        <v>0</v>
      </c>
      <c r="I938" s="3">
        <f>I939</f>
        <v>0</v>
      </c>
    </row>
    <row r="939" spans="1:9" ht="30" customHeight="1" hidden="1">
      <c r="A939" s="2" t="s">
        <v>77</v>
      </c>
      <c r="B939" s="1" t="s">
        <v>25</v>
      </c>
      <c r="C939" s="1" t="s">
        <v>8</v>
      </c>
      <c r="D939" s="33" t="s">
        <v>207</v>
      </c>
      <c r="E939" s="1" t="s">
        <v>76</v>
      </c>
      <c r="F939" s="1"/>
      <c r="G939" s="1"/>
      <c r="H939" s="3"/>
      <c r="I939" s="3"/>
    </row>
    <row r="940" spans="1:9" ht="30" customHeight="1">
      <c r="A940" s="31" t="s">
        <v>344</v>
      </c>
      <c r="B940" s="1" t="s">
        <v>25</v>
      </c>
      <c r="C940" s="1" t="s">
        <v>39</v>
      </c>
      <c r="D940" s="33"/>
      <c r="E940" s="1"/>
      <c r="F940" s="3">
        <f>F941</f>
        <v>7158.8</v>
      </c>
      <c r="G940" s="3">
        <f>G941</f>
        <v>0</v>
      </c>
      <c r="H940" s="3">
        <f>H941</f>
        <v>7428.8</v>
      </c>
      <c r="I940" s="3">
        <f>I941</f>
        <v>7428.8</v>
      </c>
    </row>
    <row r="941" spans="1:9" ht="47.25">
      <c r="A941" s="2" t="s">
        <v>60</v>
      </c>
      <c r="B941" s="1" t="s">
        <v>25</v>
      </c>
      <c r="C941" s="1" t="s">
        <v>39</v>
      </c>
      <c r="D941" s="33" t="s">
        <v>343</v>
      </c>
      <c r="E941" s="1"/>
      <c r="F941" s="3">
        <f>F942+F943</f>
        <v>7158.8</v>
      </c>
      <c r="G941" s="3">
        <f>G942+G943</f>
        <v>0</v>
      </c>
      <c r="H941" s="3">
        <f>H942+H943</f>
        <v>7428.8</v>
      </c>
      <c r="I941" s="3">
        <f>I942+I943</f>
        <v>7428.8</v>
      </c>
    </row>
    <row r="942" spans="1:9" ht="126">
      <c r="A942" s="31" t="s">
        <v>341</v>
      </c>
      <c r="B942" s="1" t="s">
        <v>25</v>
      </c>
      <c r="C942" s="1" t="s">
        <v>39</v>
      </c>
      <c r="D942" s="33" t="s">
        <v>343</v>
      </c>
      <c r="E942" s="1" t="s">
        <v>63</v>
      </c>
      <c r="F942" s="1" t="s">
        <v>407</v>
      </c>
      <c r="G942" s="1"/>
      <c r="H942" s="3">
        <v>6320.3</v>
      </c>
      <c r="I942" s="3">
        <v>6320.3</v>
      </c>
    </row>
    <row r="943" spans="1:9" ht="47.25">
      <c r="A943" s="31" t="s">
        <v>342</v>
      </c>
      <c r="B943" s="1" t="s">
        <v>25</v>
      </c>
      <c r="C943" s="1" t="s">
        <v>39</v>
      </c>
      <c r="D943" s="33" t="s">
        <v>343</v>
      </c>
      <c r="E943" s="1" t="s">
        <v>64</v>
      </c>
      <c r="F943" s="1" t="s">
        <v>408</v>
      </c>
      <c r="G943" s="1"/>
      <c r="H943" s="1" t="s">
        <v>408</v>
      </c>
      <c r="I943" s="1" t="s">
        <v>408</v>
      </c>
    </row>
    <row r="944" spans="1:9" ht="15" customHeight="1">
      <c r="A944" s="7" t="s">
        <v>40</v>
      </c>
      <c r="B944" s="5" t="s">
        <v>29</v>
      </c>
      <c r="C944" s="5"/>
      <c r="D944" s="35"/>
      <c r="E944" s="5"/>
      <c r="F944" s="10">
        <f>F945+F955</f>
        <v>137633.2</v>
      </c>
      <c r="G944" s="10">
        <f>G945+G955</f>
        <v>0</v>
      </c>
      <c r="H944" s="10">
        <f>H945+H955</f>
        <v>157000</v>
      </c>
      <c r="I944" s="10">
        <f>I945+I955</f>
        <v>38000</v>
      </c>
    </row>
    <row r="945" spans="1:9" ht="15.75" customHeight="1">
      <c r="A945" s="64" t="s">
        <v>340</v>
      </c>
      <c r="B945" s="1" t="s">
        <v>29</v>
      </c>
      <c r="C945" s="1" t="s">
        <v>5</v>
      </c>
      <c r="D945" s="33"/>
      <c r="E945" s="5"/>
      <c r="F945" s="3">
        <f>F948+F951+F946+F953</f>
        <v>17300</v>
      </c>
      <c r="G945" s="3">
        <f>G948+G951+G946+G953</f>
        <v>0</v>
      </c>
      <c r="H945" s="3">
        <f>H948+H951+H946+H953</f>
        <v>19000</v>
      </c>
      <c r="I945" s="3">
        <f>I948+I951+I946+I953</f>
        <v>20000</v>
      </c>
    </row>
    <row r="946" spans="1:9" ht="141.75" hidden="1">
      <c r="A946" s="6" t="s">
        <v>369</v>
      </c>
      <c r="B946" s="1" t="s">
        <v>29</v>
      </c>
      <c r="C946" s="1" t="s">
        <v>5</v>
      </c>
      <c r="D946" s="33" t="s">
        <v>338</v>
      </c>
      <c r="E946" s="5"/>
      <c r="F946" s="3">
        <f>F947</f>
        <v>0</v>
      </c>
      <c r="G946" s="3">
        <f>G947</f>
        <v>0</v>
      </c>
      <c r="H946" s="3">
        <f>H947</f>
        <v>0</v>
      </c>
      <c r="I946" s="3">
        <f>I947</f>
        <v>0</v>
      </c>
    </row>
    <row r="947" spans="1:9" ht="63" hidden="1">
      <c r="A947" s="45" t="s">
        <v>71</v>
      </c>
      <c r="B947" s="1" t="s">
        <v>29</v>
      </c>
      <c r="C947" s="1" t="s">
        <v>5</v>
      </c>
      <c r="D947" s="33" t="s">
        <v>338</v>
      </c>
      <c r="E947" s="1" t="s">
        <v>72</v>
      </c>
      <c r="F947" s="3"/>
      <c r="G947" s="3"/>
      <c r="H947" s="3">
        <v>0</v>
      </c>
      <c r="I947" s="3">
        <v>0</v>
      </c>
    </row>
    <row r="948" spans="1:9" ht="96" customHeight="1">
      <c r="A948" s="40" t="s">
        <v>360</v>
      </c>
      <c r="B948" s="1" t="s">
        <v>29</v>
      </c>
      <c r="C948" s="1" t="s">
        <v>5</v>
      </c>
      <c r="D948" s="33" t="s">
        <v>317</v>
      </c>
      <c r="E948" s="5"/>
      <c r="F948" s="3">
        <f>F949</f>
        <v>17300</v>
      </c>
      <c r="G948" s="3">
        <f>G949</f>
        <v>0</v>
      </c>
      <c r="H948" s="3">
        <f>H949</f>
        <v>19000</v>
      </c>
      <c r="I948" s="3">
        <f>I949</f>
        <v>0</v>
      </c>
    </row>
    <row r="949" spans="1:9" ht="63">
      <c r="A949" s="45" t="s">
        <v>71</v>
      </c>
      <c r="B949" s="1" t="s">
        <v>29</v>
      </c>
      <c r="C949" s="1" t="s">
        <v>5</v>
      </c>
      <c r="D949" s="33" t="s">
        <v>317</v>
      </c>
      <c r="E949" s="1" t="s">
        <v>72</v>
      </c>
      <c r="F949" s="3">
        <v>17300</v>
      </c>
      <c r="G949" s="3"/>
      <c r="H949" s="3">
        <v>19000</v>
      </c>
      <c r="I949" s="3">
        <v>0</v>
      </c>
    </row>
    <row r="950" spans="1:9" ht="19.5" customHeight="1" hidden="1">
      <c r="A950" s="66" t="s">
        <v>68</v>
      </c>
      <c r="B950" s="1" t="s">
        <v>29</v>
      </c>
      <c r="C950" s="1" t="s">
        <v>5</v>
      </c>
      <c r="D950" s="33" t="s">
        <v>270</v>
      </c>
      <c r="E950" s="1" t="s">
        <v>69</v>
      </c>
      <c r="F950" s="3"/>
      <c r="G950" s="3"/>
      <c r="H950" s="3"/>
      <c r="I950" s="3"/>
    </row>
    <row r="951" spans="1:9" ht="108" customHeight="1" hidden="1">
      <c r="A951" s="65" t="s">
        <v>368</v>
      </c>
      <c r="B951" s="1" t="s">
        <v>29</v>
      </c>
      <c r="C951" s="1" t="s">
        <v>5</v>
      </c>
      <c r="D951" s="33" t="s">
        <v>334</v>
      </c>
      <c r="E951" s="1"/>
      <c r="F951" s="3">
        <f>F952</f>
        <v>0</v>
      </c>
      <c r="G951" s="3">
        <f>G952</f>
        <v>0</v>
      </c>
      <c r="H951" s="3">
        <f>H952</f>
        <v>0</v>
      </c>
      <c r="I951" s="3">
        <f>I952</f>
        <v>0</v>
      </c>
    </row>
    <row r="952" spans="1:9" ht="63" hidden="1">
      <c r="A952" s="45" t="s">
        <v>71</v>
      </c>
      <c r="B952" s="1" t="s">
        <v>29</v>
      </c>
      <c r="C952" s="1" t="s">
        <v>5</v>
      </c>
      <c r="D952" s="33" t="s">
        <v>334</v>
      </c>
      <c r="E952" s="1" t="s">
        <v>72</v>
      </c>
      <c r="F952" s="3"/>
      <c r="G952" s="3"/>
      <c r="H952" s="3">
        <v>0</v>
      </c>
      <c r="I952" s="3">
        <v>0</v>
      </c>
    </row>
    <row r="953" spans="1:9" ht="31.5">
      <c r="A953" s="2" t="s">
        <v>66</v>
      </c>
      <c r="B953" s="1" t="s">
        <v>29</v>
      </c>
      <c r="C953" s="1" t="s">
        <v>5</v>
      </c>
      <c r="D953" s="33" t="s">
        <v>208</v>
      </c>
      <c r="E953" s="1"/>
      <c r="F953" s="3">
        <f>F954</f>
        <v>0</v>
      </c>
      <c r="G953" s="3">
        <f>G954</f>
        <v>0</v>
      </c>
      <c r="H953" s="3">
        <f>H954</f>
        <v>0</v>
      </c>
      <c r="I953" s="3">
        <f>I954</f>
        <v>20000</v>
      </c>
    </row>
    <row r="954" spans="1:9" ht="63">
      <c r="A954" s="45" t="s">
        <v>71</v>
      </c>
      <c r="B954" s="1" t="s">
        <v>29</v>
      </c>
      <c r="C954" s="1" t="s">
        <v>5</v>
      </c>
      <c r="D954" s="33" t="s">
        <v>208</v>
      </c>
      <c r="E954" s="1" t="s">
        <v>72</v>
      </c>
      <c r="F954" s="3">
        <v>0</v>
      </c>
      <c r="G954" s="3"/>
      <c r="H954" s="3">
        <v>0</v>
      </c>
      <c r="I954" s="3">
        <v>20000</v>
      </c>
    </row>
    <row r="955" spans="1:9" ht="15" customHeight="1">
      <c r="A955" s="6" t="s">
        <v>48</v>
      </c>
      <c r="B955" s="1" t="s">
        <v>29</v>
      </c>
      <c r="C955" s="1" t="s">
        <v>6</v>
      </c>
      <c r="D955" s="33"/>
      <c r="E955" s="1"/>
      <c r="F955" s="3">
        <f>F956+F958+F967+F969</f>
        <v>120333.2</v>
      </c>
      <c r="G955" s="3">
        <f>G956+G958+G967+G969</f>
        <v>0</v>
      </c>
      <c r="H955" s="3">
        <f>H956+H958+H967+H969</f>
        <v>138000</v>
      </c>
      <c r="I955" s="3">
        <f>I956+I958+I967+I969</f>
        <v>18000</v>
      </c>
    </row>
    <row r="956" spans="1:9" ht="81" customHeight="1">
      <c r="A956" s="42" t="s">
        <v>367</v>
      </c>
      <c r="B956" s="1" t="s">
        <v>29</v>
      </c>
      <c r="C956" s="1" t="s">
        <v>6</v>
      </c>
      <c r="D956" s="33" t="s">
        <v>326</v>
      </c>
      <c r="E956" s="1"/>
      <c r="F956" s="3">
        <f>F957</f>
        <v>336</v>
      </c>
      <c r="G956" s="3">
        <f>G957</f>
        <v>0</v>
      </c>
      <c r="H956" s="3">
        <f>H957</f>
        <v>0</v>
      </c>
      <c r="I956" s="3">
        <f>I957</f>
        <v>0</v>
      </c>
    </row>
    <row r="957" spans="1:9" ht="63.75" customHeight="1">
      <c r="A957" s="45" t="s">
        <v>71</v>
      </c>
      <c r="B957" s="1" t="s">
        <v>29</v>
      </c>
      <c r="C957" s="1" t="s">
        <v>6</v>
      </c>
      <c r="D957" s="33" t="s">
        <v>326</v>
      </c>
      <c r="E957" s="1" t="s">
        <v>72</v>
      </c>
      <c r="F957" s="3">
        <v>336</v>
      </c>
      <c r="G957" s="3"/>
      <c r="H957" s="3">
        <v>0</v>
      </c>
      <c r="I957" s="3">
        <v>0</v>
      </c>
    </row>
    <row r="958" spans="1:9" ht="95.25" customHeight="1">
      <c r="A958" s="42" t="s">
        <v>360</v>
      </c>
      <c r="B958" s="1" t="s">
        <v>29</v>
      </c>
      <c r="C958" s="1" t="s">
        <v>6</v>
      </c>
      <c r="D958" s="33" t="s">
        <v>248</v>
      </c>
      <c r="E958" s="1"/>
      <c r="F958" s="3">
        <f>F960+F961+F962+F969</f>
        <v>118497.2</v>
      </c>
      <c r="G958" s="3">
        <f>G960+G961+G962+G969</f>
        <v>0</v>
      </c>
      <c r="H958" s="3">
        <f>H960+H961+H962+H969</f>
        <v>138000</v>
      </c>
      <c r="I958" s="3">
        <f>I960+I961+I962</f>
        <v>0</v>
      </c>
    </row>
    <row r="959" spans="1:9" ht="61.5" customHeight="1" hidden="1">
      <c r="A959" s="2" t="s">
        <v>101</v>
      </c>
      <c r="B959" s="1" t="s">
        <v>29</v>
      </c>
      <c r="C959" s="1" t="s">
        <v>6</v>
      </c>
      <c r="D959" s="33" t="s">
        <v>248</v>
      </c>
      <c r="E959" s="1"/>
      <c r="F959" s="3">
        <f>F962</f>
        <v>18347.2</v>
      </c>
      <c r="G959" s="3">
        <f>G962</f>
        <v>0</v>
      </c>
      <c r="H959" s="3">
        <f>H962</f>
        <v>18000</v>
      </c>
      <c r="I959" s="3">
        <f>I962</f>
        <v>0</v>
      </c>
    </row>
    <row r="960" spans="1:9" ht="48" customHeight="1">
      <c r="A960" s="31" t="s">
        <v>342</v>
      </c>
      <c r="B960" s="1" t="s">
        <v>29</v>
      </c>
      <c r="C960" s="1" t="s">
        <v>6</v>
      </c>
      <c r="D960" s="33" t="s">
        <v>317</v>
      </c>
      <c r="E960" s="1" t="s">
        <v>64</v>
      </c>
      <c r="F960" s="3">
        <v>150</v>
      </c>
      <c r="G960" s="3"/>
      <c r="H960" s="3">
        <v>0</v>
      </c>
      <c r="I960" s="3">
        <v>0</v>
      </c>
    </row>
    <row r="961" spans="1:9" ht="43.5" customHeight="1">
      <c r="A961" s="2" t="s">
        <v>412</v>
      </c>
      <c r="B961" s="1" t="s">
        <v>29</v>
      </c>
      <c r="C961" s="1" t="s">
        <v>6</v>
      </c>
      <c r="D961" s="33" t="s">
        <v>317</v>
      </c>
      <c r="E961" s="1" t="s">
        <v>81</v>
      </c>
      <c r="F961" s="3">
        <v>100000</v>
      </c>
      <c r="G961" s="3"/>
      <c r="H961" s="3">
        <v>120000</v>
      </c>
      <c r="I961" s="3">
        <v>0</v>
      </c>
    </row>
    <row r="962" spans="1:9" ht="60" customHeight="1">
      <c r="A962" s="22" t="s">
        <v>71</v>
      </c>
      <c r="B962" s="1" t="s">
        <v>29</v>
      </c>
      <c r="C962" s="1" t="s">
        <v>6</v>
      </c>
      <c r="D962" s="33" t="s">
        <v>248</v>
      </c>
      <c r="E962" s="1" t="s">
        <v>72</v>
      </c>
      <c r="F962" s="3">
        <v>18347.2</v>
      </c>
      <c r="G962" s="3"/>
      <c r="H962" s="3">
        <v>18000</v>
      </c>
      <c r="I962" s="3">
        <v>0</v>
      </c>
    </row>
    <row r="963" spans="1:9" ht="48" customHeight="1" hidden="1">
      <c r="A963" s="2" t="s">
        <v>123</v>
      </c>
      <c r="B963" s="1" t="s">
        <v>29</v>
      </c>
      <c r="C963" s="1" t="s">
        <v>6</v>
      </c>
      <c r="D963" s="33" t="s">
        <v>248</v>
      </c>
      <c r="E963" s="1"/>
      <c r="F963" s="3">
        <f>F964</f>
        <v>0</v>
      </c>
      <c r="G963" s="3">
        <f>G964</f>
        <v>0</v>
      </c>
      <c r="H963" s="3">
        <f>H964</f>
        <v>0</v>
      </c>
      <c r="I963" s="3">
        <f>I964</f>
        <v>0</v>
      </c>
    </row>
    <row r="964" spans="1:9" ht="60" customHeight="1" hidden="1">
      <c r="A964" s="22" t="s">
        <v>71</v>
      </c>
      <c r="B964" s="1" t="s">
        <v>29</v>
      </c>
      <c r="C964" s="1" t="s">
        <v>6</v>
      </c>
      <c r="D964" s="33" t="s">
        <v>248</v>
      </c>
      <c r="E964" s="1" t="s">
        <v>72</v>
      </c>
      <c r="F964" s="3"/>
      <c r="G964" s="3"/>
      <c r="H964" s="3"/>
      <c r="I964" s="11"/>
    </row>
    <row r="965" spans="1:9" ht="129.75" customHeight="1" hidden="1">
      <c r="A965" s="46" t="s">
        <v>316</v>
      </c>
      <c r="B965" s="1" t="s">
        <v>29</v>
      </c>
      <c r="C965" s="1" t="s">
        <v>6</v>
      </c>
      <c r="D965" s="33" t="s">
        <v>317</v>
      </c>
      <c r="E965" s="1"/>
      <c r="F965" s="3">
        <f>F966</f>
        <v>0</v>
      </c>
      <c r="G965" s="3">
        <f>G966</f>
        <v>0</v>
      </c>
      <c r="H965" s="3">
        <f>H966</f>
        <v>0</v>
      </c>
      <c r="I965" s="3">
        <f>I966</f>
        <v>0</v>
      </c>
    </row>
    <row r="966" spans="1:9" ht="60.75" customHeight="1" hidden="1">
      <c r="A966" s="48" t="s">
        <v>80</v>
      </c>
      <c r="B966" s="1" t="s">
        <v>29</v>
      </c>
      <c r="C966" s="1" t="s">
        <v>6</v>
      </c>
      <c r="D966" s="33" t="s">
        <v>317</v>
      </c>
      <c r="E966" s="1" t="s">
        <v>81</v>
      </c>
      <c r="F966" s="3"/>
      <c r="G966" s="3"/>
      <c r="H966" s="3"/>
      <c r="I966" s="11"/>
    </row>
    <row r="967" spans="1:9" ht="78" customHeight="1">
      <c r="A967" s="81" t="s">
        <v>381</v>
      </c>
      <c r="B967" s="1" t="s">
        <v>29</v>
      </c>
      <c r="C967" s="1" t="s">
        <v>6</v>
      </c>
      <c r="D967" s="33" t="s">
        <v>313</v>
      </c>
      <c r="E967" s="1"/>
      <c r="F967" s="3">
        <f>F968</f>
        <v>1500</v>
      </c>
      <c r="G967" s="3">
        <f>G968</f>
        <v>0</v>
      </c>
      <c r="H967" s="3">
        <f>H968</f>
        <v>0</v>
      </c>
      <c r="I967" s="3">
        <f>I968</f>
        <v>0</v>
      </c>
    </row>
    <row r="968" spans="1:9" ht="63">
      <c r="A968" s="22" t="s">
        <v>71</v>
      </c>
      <c r="B968" s="1" t="s">
        <v>29</v>
      </c>
      <c r="C968" s="1" t="s">
        <v>6</v>
      </c>
      <c r="D968" s="33" t="s">
        <v>313</v>
      </c>
      <c r="E968" s="1" t="s">
        <v>72</v>
      </c>
      <c r="F968" s="3">
        <v>1500</v>
      </c>
      <c r="G968" s="3"/>
      <c r="H968" s="3">
        <v>0</v>
      </c>
      <c r="I968" s="3">
        <v>0</v>
      </c>
    </row>
    <row r="969" spans="1:9" ht="31.5">
      <c r="A969" s="2" t="s">
        <v>66</v>
      </c>
      <c r="B969" s="1" t="s">
        <v>29</v>
      </c>
      <c r="C969" s="1" t="s">
        <v>6</v>
      </c>
      <c r="D969" s="33" t="s">
        <v>208</v>
      </c>
      <c r="E969" s="1"/>
      <c r="F969" s="3">
        <f>F970</f>
        <v>0</v>
      </c>
      <c r="G969" s="3">
        <f>G970</f>
        <v>0</v>
      </c>
      <c r="H969" s="3">
        <f>H970</f>
        <v>0</v>
      </c>
      <c r="I969" s="3">
        <f>I970</f>
        <v>18000</v>
      </c>
    </row>
    <row r="970" spans="1:9" ht="63">
      <c r="A970" s="22" t="s">
        <v>71</v>
      </c>
      <c r="B970" s="1" t="s">
        <v>29</v>
      </c>
      <c r="C970" s="1" t="s">
        <v>6</v>
      </c>
      <c r="D970" s="33" t="s">
        <v>208</v>
      </c>
      <c r="E970" s="1" t="s">
        <v>72</v>
      </c>
      <c r="F970" s="3">
        <v>0</v>
      </c>
      <c r="G970" s="3"/>
      <c r="H970" s="3">
        <v>0</v>
      </c>
      <c r="I970" s="11">
        <v>18000</v>
      </c>
    </row>
    <row r="971" spans="1:9" ht="18.75" customHeight="1">
      <c r="A971" s="4" t="s">
        <v>49</v>
      </c>
      <c r="B971" s="5" t="s">
        <v>28</v>
      </c>
      <c r="C971" s="5"/>
      <c r="D971" s="35"/>
      <c r="E971" s="5"/>
      <c r="F971" s="10">
        <f aca="true" t="shared" si="40" ref="F971:I973">F972</f>
        <v>2149.5</v>
      </c>
      <c r="G971" s="10">
        <f t="shared" si="40"/>
        <v>0</v>
      </c>
      <c r="H971" s="10">
        <f t="shared" si="40"/>
        <v>2149.5</v>
      </c>
      <c r="I971" s="10">
        <f t="shared" si="40"/>
        <v>2149.5</v>
      </c>
    </row>
    <row r="972" spans="1:9" ht="31.5" customHeight="1">
      <c r="A972" s="2" t="s">
        <v>30</v>
      </c>
      <c r="B972" s="1" t="s">
        <v>28</v>
      </c>
      <c r="C972" s="1" t="s">
        <v>6</v>
      </c>
      <c r="D972" s="33"/>
      <c r="E972" s="1"/>
      <c r="F972" s="3">
        <f t="shared" si="40"/>
        <v>2149.5</v>
      </c>
      <c r="G972" s="3">
        <f t="shared" si="40"/>
        <v>0</v>
      </c>
      <c r="H972" s="3">
        <f t="shared" si="40"/>
        <v>2149.5</v>
      </c>
      <c r="I972" s="3">
        <f t="shared" si="40"/>
        <v>2149.5</v>
      </c>
    </row>
    <row r="973" spans="1:9" ht="30" customHeight="1">
      <c r="A973" s="2" t="s">
        <v>66</v>
      </c>
      <c r="B973" s="1" t="s">
        <v>28</v>
      </c>
      <c r="C973" s="1" t="s">
        <v>6</v>
      </c>
      <c r="D973" s="33" t="s">
        <v>207</v>
      </c>
      <c r="E973" s="1"/>
      <c r="F973" s="3">
        <f>F974+F986+F988</f>
        <v>2149.5</v>
      </c>
      <c r="G973" s="3">
        <f t="shared" si="40"/>
        <v>0</v>
      </c>
      <c r="H973" s="3">
        <f t="shared" si="40"/>
        <v>2149.5</v>
      </c>
      <c r="I973" s="3">
        <f t="shared" si="40"/>
        <v>2149.5</v>
      </c>
    </row>
    <row r="974" spans="1:9" ht="60.75" customHeight="1" hidden="1">
      <c r="A974" s="2" t="s">
        <v>101</v>
      </c>
      <c r="B974" s="1" t="s">
        <v>28</v>
      </c>
      <c r="C974" s="1" t="s">
        <v>6</v>
      </c>
      <c r="D974" s="33" t="s">
        <v>207</v>
      </c>
      <c r="E974" s="1"/>
      <c r="F974" s="3">
        <f>F975</f>
        <v>2149.5</v>
      </c>
      <c r="G974" s="3">
        <f>G975</f>
        <v>0</v>
      </c>
      <c r="H974" s="3">
        <f>H975</f>
        <v>2149.5</v>
      </c>
      <c r="I974" s="3">
        <f>I975</f>
        <v>2149.5</v>
      </c>
    </row>
    <row r="975" spans="1:9" ht="62.25" customHeight="1">
      <c r="A975" s="22" t="s">
        <v>71</v>
      </c>
      <c r="B975" s="1" t="s">
        <v>28</v>
      </c>
      <c r="C975" s="1" t="s">
        <v>6</v>
      </c>
      <c r="D975" s="33" t="s">
        <v>207</v>
      </c>
      <c r="E975" s="1" t="s">
        <v>72</v>
      </c>
      <c r="F975" s="3">
        <v>2149.5</v>
      </c>
      <c r="G975" s="3"/>
      <c r="H975" s="3">
        <v>2149.5</v>
      </c>
      <c r="I975" s="3">
        <v>2149.5</v>
      </c>
    </row>
    <row r="976" spans="1:9" ht="49.5" customHeight="1" hidden="1">
      <c r="A976" s="4" t="s">
        <v>50</v>
      </c>
      <c r="B976" s="5" t="s">
        <v>46</v>
      </c>
      <c r="C976" s="5"/>
      <c r="D976" s="35"/>
      <c r="E976" s="5"/>
      <c r="F976" s="10">
        <f aca="true" t="shared" si="41" ref="F976:I979">F977</f>
        <v>0</v>
      </c>
      <c r="G976" s="10">
        <f t="shared" si="41"/>
        <v>0</v>
      </c>
      <c r="H976" s="10">
        <f t="shared" si="41"/>
        <v>0</v>
      </c>
      <c r="I976" s="10">
        <f t="shared" si="41"/>
        <v>0</v>
      </c>
    </row>
    <row r="977" spans="1:9" ht="47.25" customHeight="1" hidden="1">
      <c r="A977" s="2" t="s">
        <v>51</v>
      </c>
      <c r="B977" s="1" t="s">
        <v>46</v>
      </c>
      <c r="C977" s="1" t="s">
        <v>5</v>
      </c>
      <c r="D977" s="33"/>
      <c r="E977" s="1"/>
      <c r="F977" s="3">
        <f t="shared" si="41"/>
        <v>0</v>
      </c>
      <c r="G977" s="3">
        <f t="shared" si="41"/>
        <v>0</v>
      </c>
      <c r="H977" s="3">
        <f t="shared" si="41"/>
        <v>0</v>
      </c>
      <c r="I977" s="3">
        <f t="shared" si="41"/>
        <v>0</v>
      </c>
    </row>
    <row r="978" spans="1:9" ht="47.25" customHeight="1" hidden="1">
      <c r="A978" s="2" t="s">
        <v>66</v>
      </c>
      <c r="B978" s="1" t="s">
        <v>46</v>
      </c>
      <c r="C978" s="1" t="s">
        <v>5</v>
      </c>
      <c r="D978" s="33" t="s">
        <v>67</v>
      </c>
      <c r="E978" s="1"/>
      <c r="F978" s="3">
        <f t="shared" si="41"/>
        <v>0</v>
      </c>
      <c r="G978" s="3">
        <f t="shared" si="41"/>
        <v>0</v>
      </c>
      <c r="H978" s="3">
        <f t="shared" si="41"/>
        <v>0</v>
      </c>
      <c r="I978" s="3">
        <f t="shared" si="41"/>
        <v>0</v>
      </c>
    </row>
    <row r="979" spans="1:9" ht="33.75" customHeight="1" hidden="1">
      <c r="A979" s="2" t="s">
        <v>147</v>
      </c>
      <c r="B979" s="1" t="s">
        <v>46</v>
      </c>
      <c r="C979" s="1" t="s">
        <v>5</v>
      </c>
      <c r="D979" s="33" t="s">
        <v>67</v>
      </c>
      <c r="E979" s="1"/>
      <c r="F979" s="3">
        <f>F980</f>
        <v>0</v>
      </c>
      <c r="G979" s="3">
        <f t="shared" si="41"/>
        <v>0</v>
      </c>
      <c r="H979" s="3">
        <f t="shared" si="41"/>
        <v>0</v>
      </c>
      <c r="I979" s="3">
        <f t="shared" si="41"/>
        <v>0</v>
      </c>
    </row>
    <row r="980" spans="1:9" ht="33.75" customHeight="1" hidden="1">
      <c r="A980" s="2" t="s">
        <v>145</v>
      </c>
      <c r="B980" s="1" t="s">
        <v>46</v>
      </c>
      <c r="C980" s="1" t="s">
        <v>5</v>
      </c>
      <c r="D980" s="33" t="s">
        <v>67</v>
      </c>
      <c r="E980" s="1" t="s">
        <v>146</v>
      </c>
      <c r="F980" s="1"/>
      <c r="G980" s="3"/>
      <c r="H980" s="3"/>
      <c r="I980" s="3"/>
    </row>
    <row r="981" spans="1:9" ht="45" customHeight="1" hidden="1">
      <c r="A981" s="4" t="s">
        <v>50</v>
      </c>
      <c r="B981" s="5" t="s">
        <v>46</v>
      </c>
      <c r="C981" s="5"/>
      <c r="D981" s="35"/>
      <c r="E981" s="5"/>
      <c r="F981" s="30">
        <f aca="true" t="shared" si="42" ref="F981:I984">F982</f>
        <v>0</v>
      </c>
      <c r="G981" s="30">
        <f t="shared" si="42"/>
        <v>0</v>
      </c>
      <c r="H981" s="30">
        <f t="shared" si="42"/>
        <v>0</v>
      </c>
      <c r="I981" s="30">
        <f t="shared" si="42"/>
        <v>0</v>
      </c>
    </row>
    <row r="982" spans="1:9" ht="45.75" customHeight="1" hidden="1">
      <c r="A982" s="2" t="s">
        <v>51</v>
      </c>
      <c r="B982" s="1" t="s">
        <v>46</v>
      </c>
      <c r="C982" s="1" t="s">
        <v>5</v>
      </c>
      <c r="D982" s="33"/>
      <c r="E982" s="1"/>
      <c r="F982" s="11">
        <f t="shared" si="42"/>
        <v>0</v>
      </c>
      <c r="G982" s="11">
        <f t="shared" si="42"/>
        <v>0</v>
      </c>
      <c r="H982" s="11">
        <f t="shared" si="42"/>
        <v>0</v>
      </c>
      <c r="I982" s="11">
        <f t="shared" si="42"/>
        <v>0</v>
      </c>
    </row>
    <row r="983" spans="1:9" ht="31.5" customHeight="1" hidden="1">
      <c r="A983" s="2" t="s">
        <v>66</v>
      </c>
      <c r="B983" s="1" t="s">
        <v>46</v>
      </c>
      <c r="C983" s="1" t="s">
        <v>5</v>
      </c>
      <c r="D983" s="33" t="s">
        <v>67</v>
      </c>
      <c r="E983" s="1"/>
      <c r="F983" s="11">
        <f t="shared" si="42"/>
        <v>0</v>
      </c>
      <c r="G983" s="11">
        <f t="shared" si="42"/>
        <v>0</v>
      </c>
      <c r="H983" s="11">
        <f t="shared" si="42"/>
        <v>0</v>
      </c>
      <c r="I983" s="11">
        <f t="shared" si="42"/>
        <v>0</v>
      </c>
    </row>
    <row r="984" spans="1:9" ht="31.5" customHeight="1" hidden="1">
      <c r="A984" s="2" t="s">
        <v>185</v>
      </c>
      <c r="B984" s="1" t="s">
        <v>46</v>
      </c>
      <c r="C984" s="1" t="s">
        <v>5</v>
      </c>
      <c r="D984" s="33" t="s">
        <v>67</v>
      </c>
      <c r="E984" s="1"/>
      <c r="F984" s="11">
        <f t="shared" si="42"/>
        <v>0</v>
      </c>
      <c r="G984" s="11">
        <f t="shared" si="42"/>
        <v>0</v>
      </c>
      <c r="H984" s="11">
        <f t="shared" si="42"/>
        <v>0</v>
      </c>
      <c r="I984" s="11">
        <f t="shared" si="42"/>
        <v>0</v>
      </c>
    </row>
    <row r="985" spans="1:9" ht="36.75" customHeight="1" hidden="1">
      <c r="A985" s="2" t="s">
        <v>145</v>
      </c>
      <c r="B985" s="1" t="s">
        <v>46</v>
      </c>
      <c r="C985" s="1" t="s">
        <v>5</v>
      </c>
      <c r="D985" s="33" t="s">
        <v>67</v>
      </c>
      <c r="E985" s="1" t="s">
        <v>146</v>
      </c>
      <c r="F985" s="1"/>
      <c r="G985" s="3"/>
      <c r="H985" s="3"/>
      <c r="I985" s="3"/>
    </row>
    <row r="986" spans="1:9" ht="175.5" customHeight="1" hidden="1">
      <c r="A986" s="31" t="s">
        <v>206</v>
      </c>
      <c r="B986" s="1" t="s">
        <v>28</v>
      </c>
      <c r="C986" s="1" t="s">
        <v>6</v>
      </c>
      <c r="D986" s="33" t="s">
        <v>67</v>
      </c>
      <c r="E986" s="1"/>
      <c r="F986" s="11" t="str">
        <f>F987</f>
        <v>0</v>
      </c>
      <c r="G986" s="11">
        <f>G987</f>
        <v>0</v>
      </c>
      <c r="H986" s="11">
        <f>H987</f>
        <v>0</v>
      </c>
      <c r="I986" s="11">
        <f>I987</f>
        <v>0</v>
      </c>
    </row>
    <row r="987" spans="1:9" ht="60.75" customHeight="1" hidden="1">
      <c r="A987" s="22" t="s">
        <v>71</v>
      </c>
      <c r="B987" s="1" t="s">
        <v>28</v>
      </c>
      <c r="C987" s="1" t="s">
        <v>6</v>
      </c>
      <c r="D987" s="33" t="s">
        <v>67</v>
      </c>
      <c r="E987" s="1" t="s">
        <v>72</v>
      </c>
      <c r="F987" s="1" t="s">
        <v>172</v>
      </c>
      <c r="G987" s="3"/>
      <c r="H987" s="3">
        <v>0</v>
      </c>
      <c r="I987" s="3">
        <v>0</v>
      </c>
    </row>
    <row r="988" spans="1:9" ht="219" customHeight="1" hidden="1">
      <c r="A988" s="22" t="s">
        <v>287</v>
      </c>
      <c r="B988" s="1" t="s">
        <v>28</v>
      </c>
      <c r="C988" s="1" t="s">
        <v>6</v>
      </c>
      <c r="D988" s="33" t="s">
        <v>207</v>
      </c>
      <c r="E988" s="1"/>
      <c r="F988" s="1" t="str">
        <f>F989</f>
        <v>0</v>
      </c>
      <c r="G988" s="1">
        <f>G989</f>
        <v>0</v>
      </c>
      <c r="H988" s="1" t="s">
        <v>179</v>
      </c>
      <c r="I988" s="1" t="s">
        <v>179</v>
      </c>
    </row>
    <row r="989" spans="1:9" ht="60.75" customHeight="1" hidden="1">
      <c r="A989" s="22" t="s">
        <v>71</v>
      </c>
      <c r="B989" s="1" t="s">
        <v>28</v>
      </c>
      <c r="C989" s="1" t="s">
        <v>6</v>
      </c>
      <c r="D989" s="33" t="s">
        <v>207</v>
      </c>
      <c r="E989" s="1" t="s">
        <v>72</v>
      </c>
      <c r="F989" s="1" t="s">
        <v>172</v>
      </c>
      <c r="G989" s="3"/>
      <c r="H989" s="3">
        <v>0</v>
      </c>
      <c r="I989" s="3">
        <v>0</v>
      </c>
    </row>
    <row r="990" spans="1:9" ht="30.75" customHeight="1">
      <c r="A990" s="85" t="s">
        <v>410</v>
      </c>
      <c r="B990" s="5" t="s">
        <v>46</v>
      </c>
      <c r="C990" s="5"/>
      <c r="D990" s="35"/>
      <c r="E990" s="5"/>
      <c r="F990" s="10">
        <f>F991</f>
        <v>6169</v>
      </c>
      <c r="G990" s="10">
        <f>G991</f>
        <v>0</v>
      </c>
      <c r="H990" s="10">
        <f>H991</f>
        <v>6169</v>
      </c>
      <c r="I990" s="10">
        <f>I991</f>
        <v>6169</v>
      </c>
    </row>
    <row r="991" spans="1:9" ht="48" customHeight="1">
      <c r="A991" s="31" t="s">
        <v>411</v>
      </c>
      <c r="B991" s="1" t="s">
        <v>46</v>
      </c>
      <c r="C991" s="1" t="s">
        <v>5</v>
      </c>
      <c r="D991" s="33"/>
      <c r="E991" s="1"/>
      <c r="F991" s="3">
        <f>F992</f>
        <v>6169</v>
      </c>
      <c r="G991" s="3">
        <f aca="true" t="shared" si="43" ref="G991:I993">G992</f>
        <v>0</v>
      </c>
      <c r="H991" s="3">
        <f t="shared" si="43"/>
        <v>6169</v>
      </c>
      <c r="I991" s="3">
        <f t="shared" si="43"/>
        <v>6169</v>
      </c>
    </row>
    <row r="992" spans="1:9" ht="30" customHeight="1">
      <c r="A992" s="2" t="s">
        <v>66</v>
      </c>
      <c r="B992" s="1" t="s">
        <v>46</v>
      </c>
      <c r="C992" s="1" t="s">
        <v>5</v>
      </c>
      <c r="D992" s="33" t="s">
        <v>207</v>
      </c>
      <c r="E992" s="1"/>
      <c r="F992" s="3">
        <f>F993</f>
        <v>6169</v>
      </c>
      <c r="G992" s="11">
        <f t="shared" si="43"/>
        <v>0</v>
      </c>
      <c r="H992" s="3">
        <f t="shared" si="43"/>
        <v>6169</v>
      </c>
      <c r="I992" s="3">
        <f t="shared" si="43"/>
        <v>6169</v>
      </c>
    </row>
    <row r="993" spans="1:9" ht="30" customHeight="1" hidden="1">
      <c r="A993" s="2" t="s">
        <v>185</v>
      </c>
      <c r="B993" s="1" t="s">
        <v>46</v>
      </c>
      <c r="C993" s="1" t="s">
        <v>5</v>
      </c>
      <c r="D993" s="33" t="s">
        <v>207</v>
      </c>
      <c r="E993" s="1"/>
      <c r="F993" s="3">
        <f>F994</f>
        <v>6169</v>
      </c>
      <c r="G993" s="11">
        <f t="shared" si="43"/>
        <v>0</v>
      </c>
      <c r="H993" s="3">
        <f t="shared" si="43"/>
        <v>6169</v>
      </c>
      <c r="I993" s="3">
        <f t="shared" si="43"/>
        <v>6169</v>
      </c>
    </row>
    <row r="994" spans="1:9" ht="30.75" customHeight="1">
      <c r="A994" s="2" t="s">
        <v>145</v>
      </c>
      <c r="B994" s="1" t="s">
        <v>46</v>
      </c>
      <c r="C994" s="1" t="s">
        <v>5</v>
      </c>
      <c r="D994" s="33" t="s">
        <v>207</v>
      </c>
      <c r="E994" s="1" t="s">
        <v>146</v>
      </c>
      <c r="F994" s="3">
        <v>6169</v>
      </c>
      <c r="G994" s="3"/>
      <c r="H994" s="3">
        <v>6169</v>
      </c>
      <c r="I994" s="3">
        <v>6169</v>
      </c>
    </row>
    <row r="995" spans="1:9" ht="13.5" customHeight="1">
      <c r="A995" s="4" t="s">
        <v>153</v>
      </c>
      <c r="B995" s="5"/>
      <c r="C995" s="5"/>
      <c r="D995" s="5"/>
      <c r="E995" s="5"/>
      <c r="F995" s="10">
        <f>F990+F971+F944+F877+F799+F364+F360+F264+F190+F143+F14</f>
        <v>1917784.2</v>
      </c>
      <c r="G995" s="10">
        <f>G990+G971+G944+G877+G799+G364+G360+G264+G190+G143+G14</f>
        <v>0</v>
      </c>
      <c r="H995" s="10">
        <f>H990+H971+H944+H877+H799+H364+H360+H264+H190+H143+H14</f>
        <v>1708474.4</v>
      </c>
      <c r="I995" s="10">
        <f>I990+I971+I944+I877+I799+I364+I360+I264+I190+I143+I14</f>
        <v>1441478.4999999998</v>
      </c>
    </row>
    <row r="996" ht="24" customHeight="1"/>
    <row r="997" spans="6:7" ht="12.75">
      <c r="F997" s="17"/>
      <c r="G997">
        <v>734285.1</v>
      </c>
    </row>
    <row r="998" spans="6:7" ht="12.75">
      <c r="F998" s="17"/>
      <c r="G998">
        <v>400892.3</v>
      </c>
    </row>
    <row r="1001" ht="12.75">
      <c r="G1001" s="16"/>
    </row>
    <row r="1002" spans="2:7" ht="12.75">
      <c r="B1002" s="23"/>
      <c r="C1002" s="24"/>
      <c r="D1002" s="24"/>
      <c r="E1002" s="24"/>
      <c r="F1002" s="24"/>
      <c r="G1002" s="16"/>
    </row>
    <row r="1003" spans="2:7" ht="12.75">
      <c r="B1003" s="23"/>
      <c r="C1003" s="24"/>
      <c r="D1003" s="24"/>
      <c r="E1003" s="24"/>
      <c r="F1003" s="24"/>
      <c r="G1003" s="16"/>
    </row>
    <row r="1004" spans="2:7" ht="12.75">
      <c r="B1004" s="23"/>
      <c r="C1004" s="24"/>
      <c r="D1004" s="24"/>
      <c r="E1004" s="24"/>
      <c r="F1004" s="24"/>
      <c r="G1004" s="16"/>
    </row>
    <row r="1005" spans="2:7" ht="12.75">
      <c r="B1005" s="23"/>
      <c r="C1005" s="24"/>
      <c r="D1005" s="24"/>
      <c r="E1005" s="24"/>
      <c r="F1005" s="24"/>
      <c r="G1005" s="16"/>
    </row>
    <row r="1006" spans="2:7" ht="12.75">
      <c r="B1006" s="23"/>
      <c r="C1006" s="24"/>
      <c r="D1006" s="24"/>
      <c r="E1006" s="24"/>
      <c r="F1006" s="24"/>
      <c r="G1006" s="16"/>
    </row>
    <row r="1007" spans="2:7" ht="12.75">
      <c r="B1007" s="23"/>
      <c r="C1007" s="24"/>
      <c r="D1007" s="24"/>
      <c r="E1007" s="24"/>
      <c r="F1007" s="24"/>
      <c r="G1007" s="16"/>
    </row>
    <row r="1008" spans="6:7" ht="12.75">
      <c r="F1008" s="17"/>
      <c r="G1008" s="16"/>
    </row>
  </sheetData>
  <sheetProtection/>
  <mergeCells count="20">
    <mergeCell ref="A3:I3"/>
    <mergeCell ref="A5:I5"/>
    <mergeCell ref="B12:B13"/>
    <mergeCell ref="C12:C13"/>
    <mergeCell ref="A10:I10"/>
    <mergeCell ref="E12:E13"/>
    <mergeCell ref="G12:G13"/>
    <mergeCell ref="A11:I11"/>
    <mergeCell ref="F12:F13"/>
    <mergeCell ref="D12:D13"/>
    <mergeCell ref="A9:I9"/>
    <mergeCell ref="H12:H13"/>
    <mergeCell ref="A7:E7"/>
    <mergeCell ref="A1:I1"/>
    <mergeCell ref="A2:I2"/>
    <mergeCell ref="A4:I4"/>
    <mergeCell ref="A6:I6"/>
    <mergeCell ref="A8:I8"/>
    <mergeCell ref="I12:I13"/>
    <mergeCell ref="A12:A13"/>
  </mergeCells>
  <printOptions/>
  <pageMargins left="0.5511811023622047" right="0.2362204724409449" top="0.11811023622047245" bottom="0.1968503937007874" header="0.31496062992125984" footer="0.3937007874015748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Сергеева</cp:lastModifiedBy>
  <cp:lastPrinted>2020-11-12T06:20:42Z</cp:lastPrinted>
  <dcterms:created xsi:type="dcterms:W3CDTF">2004-10-28T04:34:25Z</dcterms:created>
  <dcterms:modified xsi:type="dcterms:W3CDTF">2020-11-12T06:23:05Z</dcterms:modified>
  <cp:category/>
  <cp:version/>
  <cp:contentType/>
  <cp:contentStatus/>
</cp:coreProperties>
</file>